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296" windowWidth="15360" windowHeight="9150" tabRatio="771" activeTab="0"/>
  </bookViews>
  <sheets>
    <sheet name="ИНФОРМАЦИЯ" sheetId="1" r:id="rId1"/>
    <sheet name="ПСБ-С " sheetId="2" r:id="rId2"/>
    <sheet name="Пеноплэкс" sheetId="3" r:id="rId3"/>
    <sheet name="Белтеп" sheetId="4" r:id="rId4"/>
    <sheet name="Rockwool" sheetId="5" r:id="rId5"/>
    <sheet name="Izovol" sheetId="6" r:id="rId6"/>
    <sheet name="Изомин" sheetId="7" r:id="rId7"/>
    <sheet name="Juta" sheetId="8" r:id="rId8"/>
    <sheet name="Tyvek" sheetId="9" r:id="rId9"/>
    <sheet name="Кабели и провода" sheetId="10" r:id="rId10"/>
    <sheet name="Оптический кабель" sheetId="11" r:id="rId11"/>
  </sheets>
  <definedNames>
    <definedName name="_xlnm.Print_Area" localSheetId="5">'Izovol'!$B$1:$J$49</definedName>
    <definedName name="_xlnm.Print_Area" localSheetId="7">'Juta'!$B$1:$D$74</definedName>
    <definedName name="_xlnm.Print_Area" localSheetId="4">'Rockwool'!$B$1:$J$79</definedName>
    <definedName name="_xlnm.Print_Area" localSheetId="8">'Tyvek'!$B$1:$F$17</definedName>
    <definedName name="_xlnm.Print_Area" localSheetId="3">'Белтеп'!$B$1:$F$10</definedName>
    <definedName name="_xlnm.Print_Area" localSheetId="6">'Изомин'!$B$1:$F$28</definedName>
    <definedName name="_xlnm.Print_Area" localSheetId="9">'Кабели и провода'!$B$1:$N$199</definedName>
    <definedName name="_xlnm.Print_Area" localSheetId="10">'Оптический кабель'!$B$1:$H$61</definedName>
    <definedName name="_xlnm.Print_Area" localSheetId="2">'Пеноплэкс'!$B$1:$K$15</definedName>
    <definedName name="_xlnm.Print_Area" localSheetId="1">'ПСБ-С '!$B$1:$J$48</definedName>
  </definedNames>
  <calcPr fullCalcOnLoad="1"/>
</workbook>
</file>

<file path=xl/sharedStrings.xml><?xml version="1.0" encoding="utf-8"?>
<sst xmlns="http://schemas.openxmlformats.org/spreadsheetml/2006/main" count="1267" uniqueCount="427">
  <si>
    <t>Марка</t>
  </si>
  <si>
    <t>Область применения</t>
  </si>
  <si>
    <t>20-500</t>
  </si>
  <si>
    <t>35,1-50,0</t>
  </si>
  <si>
    <t>Наименование</t>
  </si>
  <si>
    <t>Применение</t>
  </si>
  <si>
    <t>Пеноплэкс 35</t>
  </si>
  <si>
    <t>50-200</t>
  </si>
  <si>
    <t>20-100</t>
  </si>
  <si>
    <t>40-150</t>
  </si>
  <si>
    <t>40-120</t>
  </si>
  <si>
    <t>30-60</t>
  </si>
  <si>
    <t>П-175</t>
  </si>
  <si>
    <t xml:space="preserve">1000 х 1000/4000 </t>
  </si>
  <si>
    <t>до 10</t>
  </si>
  <si>
    <t>ПСБ-С - 15У</t>
  </si>
  <si>
    <t>ПСБ-С - 15</t>
  </si>
  <si>
    <t>ПСБ-С - 15Т</t>
  </si>
  <si>
    <t>ПСБ-С - 25</t>
  </si>
  <si>
    <t>ПСБ-С - 35</t>
  </si>
  <si>
    <t>ПСБ-С - 50</t>
  </si>
  <si>
    <t>ПСБ-С - 25Ф</t>
  </si>
  <si>
    <t>10,1-13,0</t>
  </si>
  <si>
    <t>13,1-14</t>
  </si>
  <si>
    <t>16-17</t>
  </si>
  <si>
    <t>18-19</t>
  </si>
  <si>
    <t>ПСБ-С - 25Т</t>
  </si>
  <si>
    <t>ПСБ-С - 35Т</t>
  </si>
  <si>
    <t>15,1-17,0</t>
  </si>
  <si>
    <t>25-27</t>
  </si>
  <si>
    <t>31-32</t>
  </si>
  <si>
    <t>21-22</t>
  </si>
  <si>
    <t>Цены указаны с учетом НДС.</t>
  </si>
  <si>
    <t>в штукатурных системах утепления фасадов</t>
  </si>
  <si>
    <t>Ненагружаемые конструкции, слоистая кладка</t>
  </si>
  <si>
    <t>Стены подвала</t>
  </si>
  <si>
    <t>Стены</t>
  </si>
  <si>
    <t>Кровля</t>
  </si>
  <si>
    <t>Кровля, полы</t>
  </si>
  <si>
    <t>Кровля, чердачные перекрытия</t>
  </si>
  <si>
    <t>Наименование материала</t>
  </si>
  <si>
    <t>Длина, мм</t>
  </si>
  <si>
    <t>Ширина, мм</t>
  </si>
  <si>
    <t>Тип кромки</t>
  </si>
  <si>
    <t>ступенчатая</t>
  </si>
  <si>
    <t>Теплоизоляция, ограждающих конструкций зданий</t>
  </si>
  <si>
    <t xml:space="preserve">ПРАЙС ЛИСТ НА ТЕПЛОИЗОЛЯЦИОННУЮ ПРОДУКЦИЮ </t>
  </si>
  <si>
    <t>ROCKWOOL Russia - ЗАО "Минеральная Вата"</t>
  </si>
  <si>
    <t>Размеры</t>
  </si>
  <si>
    <t>Упаковка, штук</t>
  </si>
  <si>
    <t>Длина</t>
  </si>
  <si>
    <t>Ширина</t>
  </si>
  <si>
    <t>Толщина</t>
  </si>
  <si>
    <t>ЛАЙТ БАТТС</t>
  </si>
  <si>
    <t>Ненагружаемые конструкции</t>
  </si>
  <si>
    <t>ЛАЙТ МАТ</t>
  </si>
  <si>
    <t>ВЕНТИ БАТТС</t>
  </si>
  <si>
    <t>Теплоизоляция вентилируемых фасадов</t>
  </si>
  <si>
    <t>КАВИТИ БАТТС</t>
  </si>
  <si>
    <t>Средний слой в слоистых кладках</t>
  </si>
  <si>
    <t>ФЛОР БАТТС</t>
  </si>
  <si>
    <t>Теплоизоляция полов с эксплуатационной нагрузкой до 3 кПа</t>
  </si>
  <si>
    <t>ФЛОР БАТТС И</t>
  </si>
  <si>
    <t>Теплоизоляция полов с эксплуатационной нагрузкой от 3 до 5 кПа</t>
  </si>
  <si>
    <t>РУФ БАТТС</t>
  </si>
  <si>
    <t>Кровельная изоляция</t>
  </si>
  <si>
    <t>РУФ БАТТС В</t>
  </si>
  <si>
    <t>Верхний слой в кровельной изоляции</t>
  </si>
  <si>
    <t>РУФ БАТТС Н</t>
  </si>
  <si>
    <t>Нижний слой в кровельной изоляции</t>
  </si>
  <si>
    <t>РУФ БАТТС C</t>
  </si>
  <si>
    <t>Кровельная изоляция под цементно-песчаную стяжку</t>
  </si>
  <si>
    <t>Теплоизоляция штукатурных фасадов</t>
  </si>
  <si>
    <t>ПЛАСТЕР БАТТС</t>
  </si>
  <si>
    <t>Теплоизоляция фасадов с оштукатуриванием по стальной армирующей сетке.</t>
  </si>
  <si>
    <t>ВЕНТИ БАТТС Д</t>
  </si>
  <si>
    <t>РУФ БАТТС ЭКСТРА</t>
  </si>
  <si>
    <t>БЕТОНЭЛЕМЕНТ БАТТС</t>
  </si>
  <si>
    <t>Средний слой в железобетонных панелях</t>
  </si>
  <si>
    <t>Ст-50</t>
  </si>
  <si>
    <t>Л-35</t>
  </si>
  <si>
    <t>Ст-75</t>
  </si>
  <si>
    <t>Ст-90</t>
  </si>
  <si>
    <t>Тепло-, звуко- и пожароизоляция в многослойных стенах, полностью или частично выполненных из мелкоштучных материалов; в конструкциях вентилируемых фасадов с применением ветро-гидрозащиты; утепление скатных кровель, мансардных помещений, перегородок, полов. Изоляция вентканалов и отопительных систем, промышленного оборудования.</t>
  </si>
  <si>
    <t>Тепло-, звуко- и пожароизоляция ненагружаемых конструкций: скатных кровель, мансардных помещений, чердачных перекрытий всех типов зданий, внутренних перегородок, полов (между лагами). Изоляция вентканалов и отопительных систем, промышленного оборудования, холодильных установок.</t>
  </si>
  <si>
    <t>К-100</t>
  </si>
  <si>
    <t>К-120</t>
  </si>
  <si>
    <t>Тепло-, звуко- и пожароизоляционный слой в однослойных покрытиях плоскихкровель. Нижний слой (при толщине &gt; 60мм) в двухслойных кровельных системах. Рекомендуется применять в комбинации с плитами Izovol (КВ). Заполнитель в ж/б стеновых панелях.</t>
  </si>
  <si>
    <t>КВ-150</t>
  </si>
  <si>
    <t>КВ-175</t>
  </si>
  <si>
    <t>КВ-200</t>
  </si>
  <si>
    <t>Тепло- и пожароизоляция с повышенной жесткостью и влагостойкостью в однослойных покрытиях плоских эксплуатируемых кровель; в качестве верхнего слоя в двухслойных системах плоских кровель в комбинации с плитами Izovol (К)</t>
  </si>
  <si>
    <t>П-100</t>
  </si>
  <si>
    <t>Тепло-, звуко- и пожароизоляция повышенной жесткости и влагоустойчивости для полов над перекрытиями под стяжку, полов подвальных помещений, полов с электроподогревом.</t>
  </si>
  <si>
    <t>БЕЛГОРОДСКОГО КОМБИНАТА ТЕПЛОИЗОЛЯЦИОННЫХ МАТЕРИАЛОВ</t>
  </si>
  <si>
    <t>Лайт (марка 50)</t>
  </si>
  <si>
    <t>Кавити (марка 60)</t>
  </si>
  <si>
    <t>Кавити (марка 70)</t>
  </si>
  <si>
    <t>Венти (марка 80)</t>
  </si>
  <si>
    <t>Венти (марка 90)</t>
  </si>
  <si>
    <t>Венти (марка 100)</t>
  </si>
  <si>
    <t>Руф-Н (марка 110)</t>
  </si>
  <si>
    <t>Руф-Н (марка 120)</t>
  </si>
  <si>
    <t>Руф-Н (марка 130)</t>
  </si>
  <si>
    <t>Руф (марка 140)</t>
  </si>
  <si>
    <t>Руф (марка 150)</t>
  </si>
  <si>
    <t>Фасад (марка 150)</t>
  </si>
  <si>
    <t>Фасад (марка 160)</t>
  </si>
  <si>
    <t>Руф (марка 160)</t>
  </si>
  <si>
    <t>Фасад (марка 175)</t>
  </si>
  <si>
    <t>Руф-В (марка 180)</t>
  </si>
  <si>
    <t>Руф-В (марка 190)</t>
  </si>
  <si>
    <t>Руф-В (марка 200)</t>
  </si>
  <si>
    <t>Длина, м</t>
  </si>
  <si>
    <t>Цена рулона</t>
  </si>
  <si>
    <t>Пароизоляция VCL SD2</t>
  </si>
  <si>
    <t>Цены в у.е., с учетом НДС. 1 у.е. = 1 EURO по курсу ЦБ на день оплаты.</t>
  </si>
  <si>
    <t>Подкровельные гидроизоляционные пленки</t>
  </si>
  <si>
    <t>Наименование товара</t>
  </si>
  <si>
    <t>ЮТАФОЛ Д 96 Сильвер</t>
  </si>
  <si>
    <t>ЮТАФОЛ Д 110 Стандарт</t>
  </si>
  <si>
    <t>ЮТАФОЛ Д 110 Специал</t>
  </si>
  <si>
    <t>ЮТАФОЛ ДТБ 150 Стандарт</t>
  </si>
  <si>
    <t xml:space="preserve">ЮТАКОН       </t>
  </si>
  <si>
    <t>ЮТАВЕК 115</t>
  </si>
  <si>
    <t>ЮТАВЕК 135</t>
  </si>
  <si>
    <t>Ветрозащитные пленки для стен</t>
  </si>
  <si>
    <t xml:space="preserve">ЮТАВЕК 80 </t>
  </si>
  <si>
    <t xml:space="preserve">ЮТАВЕК 85 </t>
  </si>
  <si>
    <t xml:space="preserve">ЮТАВЕК 95 </t>
  </si>
  <si>
    <t>Пароизоляционные пленки</t>
  </si>
  <si>
    <t>ЮТАФОЛ Н 96 Сильвер</t>
  </si>
  <si>
    <t>ЮТАФОЛ Н 110 Стандарт</t>
  </si>
  <si>
    <t xml:space="preserve">ЮТАФОЛ Н 110 Специал </t>
  </si>
  <si>
    <t>ЮТАФОЛ Н АЛ 170 Специал</t>
  </si>
  <si>
    <t>Сопутствующие товары к пленкам</t>
  </si>
  <si>
    <t>Соединительная лента ЮТАФОЛ СП 1</t>
  </si>
  <si>
    <t>Уплотнительная лента ЮТАФОЛ ТП 15</t>
  </si>
  <si>
    <t>Скотч односторонний СП АЛ</t>
  </si>
  <si>
    <t>Агропленки с УФ стабилизацией 24 месяца</t>
  </si>
  <si>
    <t>ЮТАФОЛ Н 118 Стандарт</t>
  </si>
  <si>
    <t>ЮТАФОЛ Н 140 Стандарт</t>
  </si>
  <si>
    <t>ЮТАФОЛ Н 140 Стандарт ИР</t>
  </si>
  <si>
    <t>Строительные тенты для укрытия лесов</t>
  </si>
  <si>
    <t>Наименование товара, цвет</t>
  </si>
  <si>
    <t>ЮТАФОЛ Н 229 Стандарт (прозр.)</t>
  </si>
  <si>
    <t>ЮТАФОЛ Н 229 Стандарт (синий)</t>
  </si>
  <si>
    <t>Строительные сетки для укрытия лесов</t>
  </si>
  <si>
    <t>Размеры, цвет</t>
  </si>
  <si>
    <t>1:2 (40 г/м2) цвет зеленый ширина 3,12 м, длина 100 м</t>
  </si>
  <si>
    <t>1:1 (60 г/м2) цвет зеленый ширина 3,12 м, длина 100 м</t>
  </si>
  <si>
    <t>1:0S (122 г/м2) цвет зеленый ширина 3,00 м, длина 100 м</t>
  </si>
  <si>
    <t>1:0 (146 г/м2) цвет зеленый ширина 3,00 м, длина 100 м</t>
  </si>
  <si>
    <t xml:space="preserve">Геомембраны </t>
  </si>
  <si>
    <t>Наименование товара, размеры</t>
  </si>
  <si>
    <t>Толщина, мм</t>
  </si>
  <si>
    <t>Проволока для сварки геомембран</t>
  </si>
  <si>
    <t>3, 4, 5</t>
  </si>
  <si>
    <t>8 – 0,6</t>
  </si>
  <si>
    <t>8 – 0,8</t>
  </si>
  <si>
    <t>Нетканый текстиль (геотекстиль)</t>
  </si>
  <si>
    <t>Рулоны шириной 2 - 6,5 м, длиной 100 м</t>
  </si>
  <si>
    <t>ПВС</t>
  </si>
  <si>
    <t>АПВ</t>
  </si>
  <si>
    <t>ПВ - 1</t>
  </si>
  <si>
    <t>NYM</t>
  </si>
  <si>
    <t>ПВ - 3</t>
  </si>
  <si>
    <t>ПУНП</t>
  </si>
  <si>
    <t xml:space="preserve">  4,6 х 7,2</t>
  </si>
  <si>
    <t xml:space="preserve">  5,0 х 8,2</t>
  </si>
  <si>
    <t xml:space="preserve">  6,1 х 9,8</t>
  </si>
  <si>
    <t xml:space="preserve">  4,6 х 9,8</t>
  </si>
  <si>
    <t>ПУГНП</t>
  </si>
  <si>
    <t>5,0 х 11,2</t>
  </si>
  <si>
    <t>6,1 х 13,5</t>
  </si>
  <si>
    <t>КГ</t>
  </si>
  <si>
    <t>МКЭШ</t>
  </si>
  <si>
    <t>ШВВП</t>
  </si>
  <si>
    <t xml:space="preserve"> 3,0 х 4,9</t>
  </si>
  <si>
    <t xml:space="preserve"> 3,2 х 5,2</t>
  </si>
  <si>
    <t>ВВГп-0,66</t>
  </si>
  <si>
    <t xml:space="preserve">  5,2 х 8,2</t>
  </si>
  <si>
    <t>ВВГ-0,66</t>
  </si>
  <si>
    <t>5,2 х 11,2</t>
  </si>
  <si>
    <t>ВВГнг-П-0,66</t>
  </si>
  <si>
    <t>ВВГнг-0,66</t>
  </si>
  <si>
    <t>АВВГ-0,66</t>
  </si>
  <si>
    <t>КВВГ</t>
  </si>
  <si>
    <t>АВВГ - 1</t>
  </si>
  <si>
    <t>КВП  4х2х0,52  (UTP 4-Cat 5e)</t>
  </si>
  <si>
    <t>КВПВП  4х2х0,52  (UTP 4-Cat 5e)</t>
  </si>
  <si>
    <t>КВПЭФ  4х2х0,52  (FTP 4-Cat 5e)</t>
  </si>
  <si>
    <t>КВПЭФВП  4х2х0,52  (FTP 4-Cat 5e)</t>
  </si>
  <si>
    <t>ООО "МосСтройСваи"</t>
  </si>
  <si>
    <t>mos-story@mail.ru</t>
  </si>
  <si>
    <t>Все цены указанные в данном прайс-листе, указаны с учётом НДС.</t>
  </si>
  <si>
    <t>Продукция в цену которой включена доставка по г.Москва (+5 км от МКАД):</t>
  </si>
  <si>
    <t>Izovol</t>
  </si>
  <si>
    <t>ПСБ-С</t>
  </si>
  <si>
    <t>На всю остальную продукцию, стоимость доставки, считается отдельно!</t>
  </si>
  <si>
    <t>На объём превышающий 200 м3 - возможны скидки! (кроме кабельно-проводниковой продукции)</t>
  </si>
  <si>
    <t>Цены действительны, от фуры (82м3)(кроме кабельно-проводниковой продукции).</t>
  </si>
  <si>
    <t>Наши телефоны:</t>
  </si>
  <si>
    <t>e-mail</t>
  </si>
  <si>
    <t>тел./факс (495) 662-96-97, 744-39-60</t>
  </si>
  <si>
    <t>факс         (499) 191-85-30</t>
  </si>
  <si>
    <t>НовоПласт</t>
  </si>
  <si>
    <t>СТИРОПЛАСТ</t>
  </si>
  <si>
    <t>ПСБ-С - 15Ф</t>
  </si>
  <si>
    <t>ПСБ-С - 25+</t>
  </si>
  <si>
    <t>10,1-12,0</t>
  </si>
  <si>
    <t>12,1-14</t>
  </si>
  <si>
    <t>13,5-15</t>
  </si>
  <si>
    <t>15,5-17,0</t>
  </si>
  <si>
    <t>17-19</t>
  </si>
  <si>
    <t>19-22</t>
  </si>
  <si>
    <t>26-27</t>
  </si>
  <si>
    <t>27-30</t>
  </si>
  <si>
    <t>35,1-37</t>
  </si>
  <si>
    <t xml:space="preserve"> Москва, пр. Маршала Жукова, д.2а</t>
  </si>
  <si>
    <t>тел/факс (495) 662-96-97, (499) 191-85-30</t>
  </si>
  <si>
    <t>Цена опт.</t>
  </si>
  <si>
    <t>Цена розн.</t>
  </si>
  <si>
    <t>ВВГ-0,65</t>
  </si>
  <si>
    <t>19 х 1</t>
  </si>
  <si>
    <t>19 х 1,5</t>
  </si>
  <si>
    <t>19 х 2,5</t>
  </si>
  <si>
    <t>АВВГ-П-0,66</t>
  </si>
  <si>
    <t>КАБЕЛЬ СИЛОВОЙ</t>
  </si>
  <si>
    <t>ПРОВОД УСТАНОВОЧНЫЙ ГИБКИЙ</t>
  </si>
  <si>
    <t>ПРОВОД СОЕДИНИТЕЛЬНЫЙ</t>
  </si>
  <si>
    <t>ПРОВОД УСТАНОВОЧНЫЙ</t>
  </si>
  <si>
    <t>КАБЕЛЬ СИЛОВОЙ ГИБКИЙ</t>
  </si>
  <si>
    <t>ПРОВОД МОНТАЖНЫЙ</t>
  </si>
  <si>
    <t>ШНУР СОЕДИНИТЕЛЬНЫЙ</t>
  </si>
  <si>
    <t>КАБЕЛЬ КОНТРОЛЬНЫЙ</t>
  </si>
  <si>
    <t>КАБЕЛЬ СИЛОВОЙ АЛЮМИНИЕВЫЙ</t>
  </si>
  <si>
    <t>ПРОВОД ШЛАНГОВЫЙ</t>
  </si>
  <si>
    <t>Диаметр</t>
  </si>
  <si>
    <t>Масса</t>
  </si>
  <si>
    <t>МГШВ</t>
  </si>
  <si>
    <t>ВБбШв</t>
  </si>
  <si>
    <t>ВБбШв-1</t>
  </si>
  <si>
    <t>АВБбШв</t>
  </si>
  <si>
    <t>АВБбШв-1</t>
  </si>
  <si>
    <t>РПШ - 380</t>
  </si>
  <si>
    <t>Бухты</t>
  </si>
  <si>
    <t>КАБЕЛЬ LAN</t>
  </si>
  <si>
    <t>Кол-во ОВ.</t>
  </si>
  <si>
    <r>
      <t>ЭКБ-ДПОм-П (6кН)</t>
    </r>
    <r>
      <rPr>
        <sz val="10"/>
        <rFont val="Arial Cyr"/>
        <family val="0"/>
      </rPr>
      <t xml:space="preserve"> Для прокладки по столбам. По желанию заказчика возможно изготовление в облегченном варианте</t>
    </r>
  </si>
  <si>
    <t xml:space="preserve">* </t>
  </si>
  <si>
    <t>Тип кабеля</t>
  </si>
  <si>
    <t xml:space="preserve">Цена за ед. </t>
  </si>
  <si>
    <t>ЭКС-МВПВ-5 25х2х0,51</t>
  </si>
  <si>
    <t>ЭКС-МВПВ-5 50х2х0,51</t>
  </si>
  <si>
    <t>ЭКС-МВПВ-5 100х2х0,51</t>
  </si>
  <si>
    <t>Витая пара 5 кат. для внешней прокладки между зданиями, бронирован стальной гофрой</t>
  </si>
  <si>
    <t>ЭКС-МВПЗБШп-5 4х2х0,51</t>
  </si>
  <si>
    <t>ЭКС-МВПЗБШп-5 8х2х0,51</t>
  </si>
  <si>
    <t>ЭКС-МВПЗБШпЭ-5 4х2х0,51</t>
  </si>
  <si>
    <t>ЭКС-МВПЗБШпЭ-5 8х2х0,51</t>
  </si>
  <si>
    <t>ЭКС-МВПЗБШпЭ/Э-5 4х2х0,51</t>
  </si>
  <si>
    <t>ЭКС-МВПЗБШпЭ/Э-5 8х2х0,51</t>
  </si>
  <si>
    <r>
      <t>ЭКБ-ДПО-Н</t>
    </r>
    <r>
      <rPr>
        <sz val="10"/>
        <rFont val="Arial Cyr"/>
        <family val="0"/>
      </rPr>
      <t xml:space="preserve">  Для прокладки внутри зданий. (Оболочка - полимерный материал не распространяющий горение) аналог ОККН. 1,5кН. Не бронированный</t>
    </r>
  </si>
  <si>
    <t>Барабан №12</t>
  </si>
  <si>
    <t>Барабан №14</t>
  </si>
  <si>
    <t>Барабан №16</t>
  </si>
  <si>
    <t>Так же возможна поставка  другой продукции этого завода</t>
  </si>
  <si>
    <r>
      <t>ЭКБ-СПЛ-П</t>
    </r>
    <r>
      <rPr>
        <sz val="10"/>
        <color indexed="8"/>
        <rFont val="Arial Cyr"/>
        <family val="2"/>
      </rPr>
      <t xml:space="preserve"> - для прокладки в канализации; со стальным центральным силовым элементом, броня из стальной гофрированной ленты</t>
    </r>
  </si>
  <si>
    <r>
      <t>ЭКБ-ДПЛ-П</t>
    </r>
    <r>
      <rPr>
        <sz val="10"/>
        <color indexed="8"/>
        <rFont val="Arial Cyr"/>
        <family val="2"/>
      </rPr>
      <t xml:space="preserve"> - то же, что СПЛ, но с диэлектрическим центральным силовым элементом</t>
    </r>
  </si>
  <si>
    <r>
      <t xml:space="preserve">ЭКБ-ДПС-П - </t>
    </r>
    <r>
      <rPr>
        <sz val="10"/>
        <color indexed="8"/>
        <rFont val="Arial Cyr"/>
        <family val="2"/>
      </rPr>
      <t>для прокладки в грунт, броня из круглых  стальных оцинкованных проволок (аналог ОМЗКГ), 7кН</t>
    </r>
  </si>
  <si>
    <r>
      <t xml:space="preserve">ЭКБ-ДПС-П облегченный - </t>
    </r>
    <r>
      <rPr>
        <sz val="10"/>
        <color indexed="8"/>
        <rFont val="Arial Cyr"/>
        <family val="2"/>
      </rPr>
      <t>для прокладки в грунт, броня из круглых  стальных оцинкованных проволок (аналог ОМЗКГ), 7кН</t>
    </r>
  </si>
  <si>
    <r>
      <t>ЭКБ-ДПО-П</t>
    </r>
    <r>
      <rPr>
        <sz val="10"/>
        <color indexed="8"/>
        <rFont val="Arial Cyr"/>
        <family val="2"/>
      </rPr>
      <t xml:space="preserve"> - для прокладки в трубах, блоках, каналах, канализации-1,5 кН. Допускается для подвески на опорах контактной сети железных дорог. Не бронированный.</t>
    </r>
  </si>
  <si>
    <r>
      <t>ЭКБ-БПР "Distribution"</t>
    </r>
    <r>
      <rPr>
        <sz val="10"/>
        <color indexed="8"/>
        <rFont val="Arial Cyr"/>
        <family val="0"/>
      </rPr>
      <t xml:space="preserve"> - внутриобъектовый</t>
    </r>
  </si>
  <si>
    <r>
      <t>Витая пара -</t>
    </r>
    <r>
      <rPr>
        <b/>
        <u val="single"/>
        <sz val="9"/>
        <color indexed="8"/>
        <rFont val="Arial Cyr"/>
        <family val="2"/>
      </rPr>
      <t xml:space="preserve"> многопарные</t>
    </r>
    <r>
      <rPr>
        <b/>
        <sz val="9"/>
        <color indexed="8"/>
        <rFont val="Arial Cyr"/>
        <family val="2"/>
      </rPr>
      <t xml:space="preserve"> 5  кат. для внешней прокладки</t>
    </r>
  </si>
  <si>
    <r>
      <t>Витая пара -</t>
    </r>
    <r>
      <rPr>
        <b/>
        <u val="single"/>
        <sz val="10"/>
        <color indexed="8"/>
        <rFont val="Arial Cyr"/>
        <family val="2"/>
      </rPr>
      <t xml:space="preserve"> многопарные</t>
    </r>
    <r>
      <rPr>
        <b/>
        <sz val="10"/>
        <color indexed="8"/>
        <rFont val="Arial Cyr"/>
        <family val="2"/>
      </rPr>
      <t xml:space="preserve"> 5 кат. (аналог UTP) для внутренней прокладки</t>
    </r>
  </si>
  <si>
    <t>7 х 1,5</t>
  </si>
  <si>
    <t>10 х 1,5</t>
  </si>
  <si>
    <t>14 х 1,5</t>
  </si>
  <si>
    <t>4 х 240</t>
  </si>
  <si>
    <t>4 х 185</t>
  </si>
  <si>
    <t>4 х 150</t>
  </si>
  <si>
    <t>4 х 120</t>
  </si>
  <si>
    <t>4 х 95</t>
  </si>
  <si>
    <t>4 х 70</t>
  </si>
  <si>
    <t>4 х 50</t>
  </si>
  <si>
    <t>4 х 35</t>
  </si>
  <si>
    <t>4 х 25</t>
  </si>
  <si>
    <t>4 х 16</t>
  </si>
  <si>
    <t>4 х 10</t>
  </si>
  <si>
    <t>4 х 6</t>
  </si>
  <si>
    <t>4 х 4</t>
  </si>
  <si>
    <t>4 х 2,5</t>
  </si>
  <si>
    <t>3 х 6</t>
  </si>
  <si>
    <t>4 х 1,5</t>
  </si>
  <si>
    <t>5 х 1,5</t>
  </si>
  <si>
    <t>5 х 2,5</t>
  </si>
  <si>
    <t>5 х 4</t>
  </si>
  <si>
    <t>5 х 6</t>
  </si>
  <si>
    <t>5 х 10</t>
  </si>
  <si>
    <t>5 х 25</t>
  </si>
  <si>
    <t>5 х 185</t>
  </si>
  <si>
    <t>5 х 150</t>
  </si>
  <si>
    <t>5 х 120</t>
  </si>
  <si>
    <t>5 х 95</t>
  </si>
  <si>
    <t>5 х 70</t>
  </si>
  <si>
    <t>5 х 50</t>
  </si>
  <si>
    <t>5 х 35</t>
  </si>
  <si>
    <t>5 х 16</t>
  </si>
  <si>
    <t>7 х 1</t>
  </si>
  <si>
    <t>7 х 2,5</t>
  </si>
  <si>
    <t>10 х 1</t>
  </si>
  <si>
    <t>10 х 2,5</t>
  </si>
  <si>
    <t>14 х 1</t>
  </si>
  <si>
    <t>14 х 2,5</t>
  </si>
  <si>
    <t>2 х 2,5</t>
  </si>
  <si>
    <t>2 х 4</t>
  </si>
  <si>
    <t>2 х 6</t>
  </si>
  <si>
    <t>2 х 10</t>
  </si>
  <si>
    <t>2 х 16</t>
  </si>
  <si>
    <t>3 х 2,5</t>
  </si>
  <si>
    <t>3 х 4</t>
  </si>
  <si>
    <t>3 х 10</t>
  </si>
  <si>
    <t>3 х 16</t>
  </si>
  <si>
    <t>3 х 25</t>
  </si>
  <si>
    <t>3 х 1,5</t>
  </si>
  <si>
    <t>2 х 1,5</t>
  </si>
  <si>
    <t>3 х 1</t>
  </si>
  <si>
    <t>1 х 1,5</t>
  </si>
  <si>
    <t>1 х 2,5</t>
  </si>
  <si>
    <t>1 х 4</t>
  </si>
  <si>
    <t>1 х 6</t>
  </si>
  <si>
    <t>1 х 10</t>
  </si>
  <si>
    <t>1 х 16</t>
  </si>
  <si>
    <t>1 х 25</t>
  </si>
  <si>
    <t>1 х 35</t>
  </si>
  <si>
    <t>1 х 50</t>
  </si>
  <si>
    <t>2 х 0,5</t>
  </si>
  <si>
    <t>2 х 0,75</t>
  </si>
  <si>
    <t>2 х 0,35</t>
  </si>
  <si>
    <t>3 х 0,35</t>
  </si>
  <si>
    <t>3 х 0,5</t>
  </si>
  <si>
    <t>3 х 0,75</t>
  </si>
  <si>
    <t>5 х 0,35</t>
  </si>
  <si>
    <t>5 х 0,5</t>
  </si>
  <si>
    <t>5 х 0,75</t>
  </si>
  <si>
    <t>7 х 0,35</t>
  </si>
  <si>
    <t>7 х 0,5</t>
  </si>
  <si>
    <t>7 х 0,75</t>
  </si>
  <si>
    <t>10 х 0,35</t>
  </si>
  <si>
    <t>10 х 0,5</t>
  </si>
  <si>
    <t>10 х 0,75</t>
  </si>
  <si>
    <t>14 х 0,35</t>
  </si>
  <si>
    <t>14 х 0,5</t>
  </si>
  <si>
    <t>14 х 0,75</t>
  </si>
  <si>
    <t>1 х 70</t>
  </si>
  <si>
    <t>1 х 95</t>
  </si>
  <si>
    <t>2 х 1</t>
  </si>
  <si>
    <t>4 х 0,75</t>
  </si>
  <si>
    <t>4 х 1</t>
  </si>
  <si>
    <t>5 х 1</t>
  </si>
  <si>
    <t>Кабеля со свободно уложенными оптическими волокнами. Одномод. E (9,5/125)</t>
  </si>
  <si>
    <t>Кабеля с оптическими волокнами в плотном буферном покрытии. Одномод. E (9,5/125)</t>
  </si>
  <si>
    <t>Сечение</t>
  </si>
  <si>
    <r>
      <t xml:space="preserve">Tyvek Soft </t>
    </r>
    <r>
      <rPr>
        <b/>
        <i/>
        <sz val="10"/>
        <rFont val="Arial Cyr"/>
        <family val="0"/>
      </rPr>
      <t>Подкровельная супердиффузионная мембрана</t>
    </r>
  </si>
  <si>
    <t>Цена, у.е./кв. м</t>
  </si>
  <si>
    <t>Гидро- и ветрозащитная паронепроницаемая мембрана</t>
  </si>
  <si>
    <r>
      <t xml:space="preserve">Tyvek Housewrap </t>
    </r>
    <r>
      <rPr>
        <b/>
        <i/>
        <sz val="10"/>
        <rFont val="Arial Cyr"/>
        <family val="0"/>
      </rPr>
      <t>Ветрозащитная плёнка</t>
    </r>
  </si>
  <si>
    <r>
      <t xml:space="preserve">Tyvek Solid </t>
    </r>
    <r>
      <rPr>
        <b/>
        <i/>
        <sz val="10"/>
        <rFont val="Arial Cyr"/>
        <family val="0"/>
      </rPr>
      <t>Подкровельная супердиффузионная</t>
    </r>
  </si>
  <si>
    <r>
      <t xml:space="preserve">Tyvek Supro </t>
    </r>
    <r>
      <rPr>
        <b/>
        <i/>
        <sz val="10"/>
        <rFont val="Arial Cyr"/>
        <family val="0"/>
      </rPr>
      <t>Кровельная плёнка</t>
    </r>
  </si>
  <si>
    <t>Цена за куб. м</t>
  </si>
  <si>
    <t>ТЕПЛОИЗОЛЯЦИОННАЯ ПРОДУКЦИЯ "ИЗОМИН"</t>
  </si>
  <si>
    <r>
      <t xml:space="preserve">ЮНИФОЛ ГДПЭ </t>
    </r>
    <r>
      <rPr>
        <i/>
        <sz val="9"/>
        <rFont val="Arial"/>
        <family val="2"/>
      </rPr>
      <t>Рулоны шириной 2,55 - 5,1 м, длиной 100 пм</t>
    </r>
  </si>
  <si>
    <r>
      <t xml:space="preserve">ЮНОП </t>
    </r>
    <r>
      <rPr>
        <i/>
        <sz val="9"/>
        <rFont val="Arial"/>
        <family val="2"/>
      </rPr>
      <t>Рулоны шир. 2,35 м, дл. 20 м, выс. выступов 8 и 20 мм</t>
    </r>
  </si>
  <si>
    <t>Масса единицы площади, г/кв. м</t>
  </si>
  <si>
    <t>Площадь рулона, кв. м</t>
  </si>
  <si>
    <t>Длина мотка, п. м.</t>
  </si>
  <si>
    <t>20 – 1</t>
  </si>
  <si>
    <t>5,75 (за 1 кг)</t>
  </si>
  <si>
    <t>Пеноплэкс</t>
  </si>
  <si>
    <t>Длина х Ширина, мм</t>
  </si>
  <si>
    <t>Пенополистирол (пенопласт)</t>
  </si>
  <si>
    <t>Мосстрой-31</t>
  </si>
  <si>
    <t>Упаковка, кв. м</t>
  </si>
  <si>
    <t>Упаковка, куб. м</t>
  </si>
  <si>
    <t>Теплоизоляция плоских кровель. Плиты имеют комбинированную структуру и состоят из жесткого верхнего (наружного) и более легкого нижнего (внутреннего) слоев. Верхний (жесткий) слой маркируется.</t>
  </si>
  <si>
    <t>ФАСАД БАТТС</t>
  </si>
  <si>
    <t>ФАСАД БАТТС Д</t>
  </si>
  <si>
    <t>АКУСТИК БАТТС</t>
  </si>
  <si>
    <t>Теплоизоляция штукатурных фасадов. Плиты имеют комбинированную структуру и состоят из жесткого верхнего (наружного) и более легкого нижнего (внутреннего) слоев. Верхний (жесткий) слой маркируется.</t>
  </si>
  <si>
    <t>Звукопоглощающие плиты. Звукоизоляция ненагружаемых конструкций. С особым успехом применяются в каркасно-обшивных перегородках.</t>
  </si>
  <si>
    <t>Ф-150</t>
  </si>
  <si>
    <t>Цена за кв. м</t>
  </si>
  <si>
    <t>Теплоизоляция вентилируемых фасадов. Плиты имеют комбинированную структуру и состоят из жесткого верхнего (наружного) и более легкого нижнего (внутреннего) слоев. Верхний (жесткий) слой маркируется</t>
  </si>
  <si>
    <t>куб. м/упак.</t>
  </si>
  <si>
    <t>Кол-во, шт./упак.</t>
  </si>
  <si>
    <t>кв. м/упак.</t>
  </si>
  <si>
    <t>Цена, у.е./куб. м</t>
  </si>
  <si>
    <t>Плотность кг/куб. м</t>
  </si>
  <si>
    <t>Цена, у.е./рулон</t>
  </si>
  <si>
    <t>Цена, у.е./моток</t>
  </si>
  <si>
    <t>3 х 1,5 + 1 х 1,5</t>
  </si>
  <si>
    <t>3 х 2,5 + 1 х 1,5</t>
  </si>
  <si>
    <t>3 х 4 + 1 х 2,5</t>
  </si>
  <si>
    <t>3 х 6 + 1 х 4</t>
  </si>
  <si>
    <t>3 х 10 + 1 х 6</t>
  </si>
  <si>
    <t>3 х 16 + 1 х 6</t>
  </si>
  <si>
    <t>3 х 25 + 1 х 10</t>
  </si>
  <si>
    <t>3 х 35 + 1 х 10</t>
  </si>
  <si>
    <t>3 х 50 + 1 х 16</t>
  </si>
  <si>
    <t>3 х 70 + 1 х 25</t>
  </si>
  <si>
    <t>3 х 95 + 1 х 35</t>
  </si>
  <si>
    <t>ПРОВОД БЫТОВОЙ</t>
  </si>
  <si>
    <t>ПРОВОД УСТАНОВОЧНЫЙ АЛЮМИНЕВЫЙ</t>
  </si>
  <si>
    <t>КАБЕЛЬ СИЛОВОЙ МЕДНЫЙ</t>
  </si>
  <si>
    <t>КАБЕЛЬ СИЛОВОЙ НЕГОРЮЧИЙ</t>
  </si>
  <si>
    <t>ПРОВОД МОНТАЖНЫЙ ЭКРАНИРОВАНЫЙ</t>
  </si>
  <si>
    <t>ПРОВОД БЫТОВОЙ ГИБКИЙ</t>
  </si>
  <si>
    <t>КССПВ  4х2х0,52  (UTP 4-Cat 5e)</t>
  </si>
  <si>
    <t>КАБЕЛЬ СИЛОВОЙ БРОНИРОВАННЫЙ АЛЮМИНИЕВЫЙ</t>
  </si>
  <si>
    <t>КАБЕЛЬ СИЛОВОЙ БРОНИРОВАННЫЙ МЕДНЫЙ</t>
  </si>
  <si>
    <t>ЭКС-МВПП-5 25х2х0,51</t>
  </si>
  <si>
    <t>ЭКС-МВПП-5 50х2х0,51</t>
  </si>
  <si>
    <t>ЭКС-МВПП-5 100х2х0,51</t>
  </si>
  <si>
    <t>ТЕПЛОИЗОЛЯЦИОННАЯ ПРОДУКЦИЯ "Белтеп"</t>
  </si>
  <si>
    <t>ПП-100</t>
  </si>
  <si>
    <t>ПП-125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</si>
</sst>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 mmmm\,\ yyyy"/>
    <numFmt numFmtId="165" formatCode="#,##0\ [$€-1];[Red]\-#,##0\ [$€-1]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#,##0.00&quot;р.&quot;"/>
    <numFmt numFmtId="171" formatCode="0.0"/>
    <numFmt numFmtId="172" formatCode="0.00;[Red]0.00"/>
    <numFmt numFmtId="173" formatCode="[$€-2]\ ###,000_);[Red]\([$€-2]\ ###,000\)"/>
    <numFmt numFmtId="174" formatCode="000000"/>
  </numFmts>
  <fonts count="46">
    <font>
      <sz val="10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8"/>
      <name val="Arial Cyr"/>
      <family val="0"/>
    </font>
    <font>
      <b/>
      <sz val="12"/>
      <name val="Arial"/>
      <family val="2"/>
    </font>
    <font>
      <b/>
      <sz val="10"/>
      <name val="Arial Cyr"/>
      <family val="0"/>
    </font>
    <font>
      <b/>
      <i/>
      <sz val="10"/>
      <name val="Arial Cyr"/>
      <family val="2"/>
    </font>
    <font>
      <b/>
      <i/>
      <sz val="16"/>
      <name val="Arial Cyr"/>
      <family val="2"/>
    </font>
    <font>
      <b/>
      <sz val="11"/>
      <name val="Arial Cyr"/>
      <family val="2"/>
    </font>
    <font>
      <sz val="10"/>
      <name val="MS Sans Serif"/>
      <family val="0"/>
    </font>
    <font>
      <b/>
      <i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8"/>
      <name val="Arial"/>
      <family val="2"/>
    </font>
    <font>
      <b/>
      <i/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sz val="12"/>
      <name val="Arial Cyr"/>
      <family val="2"/>
    </font>
    <font>
      <sz val="11"/>
      <name val="Arial Cyr"/>
      <family val="0"/>
    </font>
    <font>
      <b/>
      <sz val="24"/>
      <color indexed="1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2"/>
    </font>
    <font>
      <b/>
      <sz val="20"/>
      <color indexed="10"/>
      <name val="Times New Roman"/>
      <family val="1"/>
    </font>
    <font>
      <u val="single"/>
      <sz val="10"/>
      <color indexed="10"/>
      <name val="Arial Cyr"/>
      <family val="0"/>
    </font>
    <font>
      <b/>
      <sz val="12"/>
      <color indexed="10"/>
      <name val="Times New Roman"/>
      <family val="1"/>
    </font>
    <font>
      <b/>
      <sz val="8"/>
      <color indexed="10"/>
      <name val="Arial"/>
      <family val="2"/>
    </font>
    <font>
      <b/>
      <sz val="8"/>
      <name val="Arial Cyr"/>
      <family val="0"/>
    </font>
    <font>
      <b/>
      <sz val="10"/>
      <color indexed="8"/>
      <name val="Arial Cyr"/>
      <family val="2"/>
    </font>
    <font>
      <b/>
      <sz val="9"/>
      <color indexed="8"/>
      <name val="Arial Cyr"/>
      <family val="2"/>
    </font>
    <font>
      <sz val="10"/>
      <color indexed="8"/>
      <name val="Arial Cyr"/>
      <family val="2"/>
    </font>
    <font>
      <b/>
      <u val="single"/>
      <sz val="10"/>
      <color indexed="8"/>
      <name val="Arial Cyr"/>
      <family val="2"/>
    </font>
    <font>
      <sz val="9"/>
      <color indexed="8"/>
      <name val="Arial Cyr"/>
      <family val="2"/>
    </font>
    <font>
      <sz val="9"/>
      <name val="Arial Cyr"/>
      <family val="2"/>
    </font>
    <font>
      <b/>
      <u val="single"/>
      <sz val="9"/>
      <color indexed="8"/>
      <name val="Arial Cyr"/>
      <family val="2"/>
    </font>
    <font>
      <b/>
      <sz val="9"/>
      <name val="Arial Cyr"/>
      <family val="0"/>
    </font>
    <font>
      <sz val="8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2" fontId="3" fillId="0" borderId="0" xfId="0" applyNumberFormat="1" applyFont="1" applyAlignment="1">
      <alignment/>
    </xf>
    <xf numFmtId="0" fontId="5" fillId="0" borderId="0" xfId="0" applyFont="1" applyAlignment="1">
      <alignment wrapText="1"/>
    </xf>
    <xf numFmtId="2" fontId="5" fillId="0" borderId="0" xfId="0" applyNumberFormat="1" applyFont="1" applyAlignment="1">
      <alignment wrapText="1"/>
    </xf>
    <xf numFmtId="2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18" applyFont="1" applyAlignment="1">
      <alignment/>
    </xf>
    <xf numFmtId="0" fontId="14" fillId="0" borderId="0" xfId="18" applyFont="1" applyAlignment="1">
      <alignment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8" fillId="0" borderId="0" xfId="0" applyFont="1" applyAlignment="1">
      <alignment/>
    </xf>
    <xf numFmtId="0" fontId="10" fillId="0" borderId="2" xfId="0" applyFont="1" applyFill="1" applyBorder="1" applyAlignment="1">
      <alignment/>
    </xf>
    <xf numFmtId="0" fontId="10" fillId="0" borderId="0" xfId="0" applyFont="1" applyAlignment="1">
      <alignment/>
    </xf>
    <xf numFmtId="0" fontId="22" fillId="0" borderId="0" xfId="0" applyFont="1" applyAlignment="1">
      <alignment/>
    </xf>
    <xf numFmtId="0" fontId="10" fillId="0" borderId="0" xfId="0" applyFont="1" applyBorder="1" applyAlignment="1">
      <alignment/>
    </xf>
    <xf numFmtId="1" fontId="10" fillId="0" borderId="0" xfId="0" applyNumberFormat="1" applyFont="1" applyFill="1" applyBorder="1" applyAlignment="1">
      <alignment/>
    </xf>
    <xf numFmtId="1" fontId="11" fillId="0" borderId="3" xfId="0" applyNumberFormat="1" applyFont="1" applyBorder="1" applyAlignment="1">
      <alignment horizontal="right"/>
    </xf>
    <xf numFmtId="1" fontId="11" fillId="0" borderId="4" xfId="0" applyNumberFormat="1" applyFont="1" applyBorder="1" applyAlignment="1">
      <alignment horizontal="right"/>
    </xf>
    <xf numFmtId="1" fontId="11" fillId="0" borderId="4" xfId="0" applyNumberFormat="1" applyFont="1" applyFill="1" applyBorder="1" applyAlignment="1">
      <alignment horizontal="right"/>
    </xf>
    <xf numFmtId="1" fontId="11" fillId="0" borderId="5" xfId="0" applyNumberFormat="1" applyFont="1" applyBorder="1" applyAlignment="1">
      <alignment horizontal="right"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4" xfId="0" applyFont="1" applyFill="1" applyBorder="1" applyAlignment="1">
      <alignment/>
    </xf>
    <xf numFmtId="0" fontId="10" fillId="0" borderId="5" xfId="0" applyFont="1" applyFill="1" applyBorder="1" applyAlignment="1">
      <alignment/>
    </xf>
    <xf numFmtId="0" fontId="23" fillId="0" borderId="6" xfId="0" applyFont="1" applyBorder="1" applyAlignment="1">
      <alignment horizontal="right"/>
    </xf>
    <xf numFmtId="0" fontId="23" fillId="0" borderId="4" xfId="0" applyFont="1" applyBorder="1" applyAlignment="1">
      <alignment horizontal="right"/>
    </xf>
    <xf numFmtId="0" fontId="10" fillId="2" borderId="0" xfId="0" applyFont="1" applyFill="1" applyBorder="1" applyAlignment="1">
      <alignment/>
    </xf>
    <xf numFmtId="1" fontId="10" fillId="0" borderId="4" xfId="0" applyNumberFormat="1" applyFont="1" applyFill="1" applyBorder="1" applyAlignment="1">
      <alignment horizontal="right"/>
    </xf>
    <xf numFmtId="0" fontId="10" fillId="0" borderId="7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3" xfId="0" applyFont="1" applyFill="1" applyBorder="1" applyAlignment="1">
      <alignment/>
    </xf>
    <xf numFmtId="0" fontId="31" fillId="0" borderId="0" xfId="0" applyFont="1" applyAlignment="1">
      <alignment/>
    </xf>
    <xf numFmtId="0" fontId="11" fillId="0" borderId="0" xfId="0" applyFont="1" applyAlignment="1">
      <alignment/>
    </xf>
    <xf numFmtId="0" fontId="29" fillId="0" borderId="0" xfId="15" applyAlignment="1">
      <alignment/>
    </xf>
    <xf numFmtId="0" fontId="0" fillId="0" borderId="0" xfId="0" applyAlignment="1">
      <alignment horizontal="center"/>
    </xf>
    <xf numFmtId="0" fontId="33" fillId="0" borderId="0" xfId="15" applyFont="1" applyBorder="1" applyAlignment="1">
      <alignment horizontal="center" vertical="justify" wrapText="1"/>
    </xf>
    <xf numFmtId="0" fontId="34" fillId="0" borderId="0" xfId="0" applyFont="1" applyBorder="1" applyAlignment="1">
      <alignment horizontal="center" vertical="justify" wrapText="1"/>
    </xf>
    <xf numFmtId="1" fontId="36" fillId="0" borderId="3" xfId="0" applyNumberFormat="1" applyFont="1" applyBorder="1" applyAlignment="1">
      <alignment horizontal="right"/>
    </xf>
    <xf numFmtId="1" fontId="36" fillId="0" borderId="4" xfId="0" applyNumberFormat="1" applyFont="1" applyBorder="1" applyAlignment="1">
      <alignment horizontal="right"/>
    </xf>
    <xf numFmtId="1" fontId="36" fillId="0" borderId="4" xfId="0" applyNumberFormat="1" applyFont="1" applyFill="1" applyBorder="1" applyAlignment="1">
      <alignment horizontal="right"/>
    </xf>
    <xf numFmtId="1" fontId="36" fillId="0" borderId="5" xfId="0" applyNumberFormat="1" applyFont="1" applyBorder="1" applyAlignment="1">
      <alignment horizontal="right"/>
    </xf>
    <xf numFmtId="1" fontId="25" fillId="0" borderId="4" xfId="0" applyNumberFormat="1" applyFont="1" applyFill="1" applyBorder="1" applyAlignment="1">
      <alignment horizontal="right"/>
    </xf>
    <xf numFmtId="1" fontId="25" fillId="0" borderId="4" xfId="0" applyNumberFormat="1" applyFont="1" applyFill="1" applyBorder="1" applyAlignment="1">
      <alignment horizontal="right"/>
    </xf>
    <xf numFmtId="0" fontId="23" fillId="0" borderId="0" xfId="0" applyFont="1" applyBorder="1" applyAlignment="1">
      <alignment horizontal="right"/>
    </xf>
    <xf numFmtId="0" fontId="24" fillId="0" borderId="0" xfId="0" applyFont="1" applyBorder="1" applyAlignment="1">
      <alignment/>
    </xf>
    <xf numFmtId="1" fontId="10" fillId="0" borderId="0" xfId="0" applyNumberFormat="1" applyFont="1" applyFill="1" applyBorder="1" applyAlignment="1">
      <alignment horizontal="right"/>
    </xf>
    <xf numFmtId="1" fontId="11" fillId="0" borderId="0" xfId="0" applyNumberFormat="1" applyFont="1" applyBorder="1" applyAlignment="1">
      <alignment horizontal="right"/>
    </xf>
    <xf numFmtId="1" fontId="36" fillId="0" borderId="3" xfId="0" applyNumberFormat="1" applyFont="1" applyFill="1" applyBorder="1" applyAlignment="1">
      <alignment horizontal="right"/>
    </xf>
    <xf numFmtId="1" fontId="25" fillId="0" borderId="5" xfId="0" applyNumberFormat="1" applyFont="1" applyFill="1" applyBorder="1" applyAlignment="1">
      <alignment horizontal="right"/>
    </xf>
    <xf numFmtId="1" fontId="36" fillId="0" borderId="5" xfId="0" applyNumberFormat="1" applyFont="1" applyFill="1" applyBorder="1" applyAlignment="1">
      <alignment horizontal="right"/>
    </xf>
    <xf numFmtId="1" fontId="10" fillId="0" borderId="4" xfId="0" applyNumberFormat="1" applyFont="1" applyBorder="1" applyAlignment="1">
      <alignment/>
    </xf>
    <xf numFmtId="0" fontId="10" fillId="0" borderId="6" xfId="0" applyFont="1" applyFill="1" applyBorder="1" applyAlignment="1">
      <alignment/>
    </xf>
    <xf numFmtId="0" fontId="10" fillId="0" borderId="6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0" fillId="0" borderId="0" xfId="0" applyAlignment="1">
      <alignment/>
    </xf>
    <xf numFmtId="0" fontId="39" fillId="0" borderId="3" xfId="0" applyFont="1" applyBorder="1" applyAlignment="1">
      <alignment horizontal="center"/>
    </xf>
    <xf numFmtId="2" fontId="0" fillId="0" borderId="3" xfId="0" applyNumberFormat="1" applyBorder="1" applyAlignment="1">
      <alignment/>
    </xf>
    <xf numFmtId="0" fontId="0" fillId="0" borderId="3" xfId="0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39" fillId="0" borderId="4" xfId="0" applyFont="1" applyBorder="1" applyAlignment="1">
      <alignment horizontal="center"/>
    </xf>
    <xf numFmtId="2" fontId="0" fillId="0" borderId="4" xfId="0" applyNumberFormat="1" applyBorder="1" applyAlignment="1">
      <alignment/>
    </xf>
    <xf numFmtId="0" fontId="0" fillId="0" borderId="4" xfId="0" applyBorder="1" applyAlignment="1">
      <alignment horizontal="center"/>
    </xf>
    <xf numFmtId="0" fontId="39" fillId="0" borderId="5" xfId="0" applyFont="1" applyBorder="1" applyAlignment="1">
      <alignment horizontal="center"/>
    </xf>
    <xf numFmtId="2" fontId="0" fillId="0" borderId="5" xfId="0" applyNumberFormat="1" applyBorder="1" applyAlignment="1">
      <alignment/>
    </xf>
    <xf numFmtId="0" fontId="0" fillId="0" borderId="5" xfId="0" applyBorder="1" applyAlignment="1">
      <alignment horizontal="center"/>
    </xf>
    <xf numFmtId="0" fontId="39" fillId="0" borderId="8" xfId="0" applyFont="1" applyBorder="1" applyAlignment="1">
      <alignment horizontal="center"/>
    </xf>
    <xf numFmtId="2" fontId="0" fillId="0" borderId="8" xfId="0" applyNumberFormat="1" applyBorder="1" applyAlignment="1">
      <alignment/>
    </xf>
    <xf numFmtId="0" fontId="39" fillId="0" borderId="9" xfId="0" applyFont="1" applyBorder="1" applyAlignment="1">
      <alignment horizontal="center"/>
    </xf>
    <xf numFmtId="2" fontId="0" fillId="0" borderId="9" xfId="0" applyNumberFormat="1" applyBorder="1" applyAlignment="1">
      <alignment/>
    </xf>
    <xf numFmtId="0" fontId="39" fillId="0" borderId="10" xfId="0" applyFont="1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44" fillId="0" borderId="0" xfId="0" applyFont="1" applyAlignment="1">
      <alignment/>
    </xf>
    <xf numFmtId="2" fontId="42" fillId="0" borderId="3" xfId="0" applyNumberFormat="1" applyFont="1" applyBorder="1" applyAlignment="1">
      <alignment/>
    </xf>
    <xf numFmtId="2" fontId="42" fillId="0" borderId="4" xfId="0" applyNumberFormat="1" applyFont="1" applyBorder="1" applyAlignment="1">
      <alignment/>
    </xf>
    <xf numFmtId="2" fontId="42" fillId="0" borderId="5" xfId="0" applyNumberFormat="1" applyFont="1" applyBorder="1" applyAlignment="1">
      <alignment/>
    </xf>
    <xf numFmtId="0" fontId="3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3" xfId="0" applyFont="1" applyBorder="1" applyAlignment="1">
      <alignment horizontal="left"/>
    </xf>
    <xf numFmtId="0" fontId="35" fillId="0" borderId="3" xfId="0" applyFont="1" applyBorder="1" applyAlignment="1">
      <alignment horizontal="right"/>
    </xf>
    <xf numFmtId="0" fontId="24" fillId="0" borderId="3" xfId="0" applyFont="1" applyBorder="1" applyAlignment="1">
      <alignment horizontal="right"/>
    </xf>
    <xf numFmtId="1" fontId="25" fillId="0" borderId="3" xfId="0" applyNumberFormat="1" applyFont="1" applyFill="1" applyBorder="1" applyAlignment="1">
      <alignment horizontal="right"/>
    </xf>
    <xf numFmtId="0" fontId="35" fillId="0" borderId="4" xfId="0" applyFont="1" applyBorder="1" applyAlignment="1">
      <alignment horizontal="right"/>
    </xf>
    <xf numFmtId="0" fontId="24" fillId="0" borderId="4" xfId="0" applyFont="1" applyBorder="1" applyAlignment="1">
      <alignment horizontal="right"/>
    </xf>
    <xf numFmtId="0" fontId="35" fillId="0" borderId="6" xfId="0" applyFont="1" applyBorder="1" applyAlignment="1">
      <alignment horizontal="right"/>
    </xf>
    <xf numFmtId="0" fontId="24" fillId="0" borderId="6" xfId="0" applyFont="1" applyBorder="1" applyAlignment="1">
      <alignment horizontal="right"/>
    </xf>
    <xf numFmtId="1" fontId="10" fillId="0" borderId="4" xfId="0" applyNumberFormat="1" applyFont="1" applyFill="1" applyBorder="1" applyAlignment="1">
      <alignment horizontal="right"/>
    </xf>
    <xf numFmtId="1" fontId="10" fillId="0" borderId="3" xfId="0" applyNumberFormat="1" applyFont="1" applyFill="1" applyBorder="1" applyAlignment="1">
      <alignment horizontal="right"/>
    </xf>
    <xf numFmtId="0" fontId="35" fillId="0" borderId="5" xfId="0" applyFont="1" applyBorder="1" applyAlignment="1">
      <alignment horizontal="right"/>
    </xf>
    <xf numFmtId="0" fontId="24" fillId="0" borderId="5" xfId="0" applyFont="1" applyBorder="1" applyAlignment="1">
      <alignment horizontal="right"/>
    </xf>
    <xf numFmtId="1" fontId="10" fillId="0" borderId="5" xfId="0" applyNumberFormat="1" applyFont="1" applyFill="1" applyBorder="1" applyAlignment="1">
      <alignment horizontal="right"/>
    </xf>
    <xf numFmtId="0" fontId="25" fillId="0" borderId="3" xfId="0" applyFont="1" applyBorder="1" applyAlignment="1">
      <alignment horizontal="right"/>
    </xf>
    <xf numFmtId="0" fontId="25" fillId="0" borderId="4" xfId="0" applyFont="1" applyBorder="1" applyAlignment="1">
      <alignment horizontal="right"/>
    </xf>
    <xf numFmtId="1" fontId="25" fillId="0" borderId="6" xfId="0" applyNumberFormat="1" applyFont="1" applyFill="1" applyBorder="1" applyAlignment="1">
      <alignment horizontal="right"/>
    </xf>
    <xf numFmtId="1" fontId="25" fillId="0" borderId="5" xfId="0" applyNumberFormat="1" applyFont="1" applyFill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35" fillId="0" borderId="3" xfId="0" applyFont="1" applyFill="1" applyBorder="1" applyAlignment="1">
      <alignment horizontal="right"/>
    </xf>
    <xf numFmtId="0" fontId="24" fillId="0" borderId="3" xfId="0" applyFont="1" applyFill="1" applyBorder="1" applyAlignment="1">
      <alignment horizontal="right"/>
    </xf>
    <xf numFmtId="0" fontId="35" fillId="0" borderId="4" xfId="0" applyFont="1" applyFill="1" applyBorder="1" applyAlignment="1">
      <alignment horizontal="right"/>
    </xf>
    <xf numFmtId="0" fontId="24" fillId="0" borderId="4" xfId="0" applyFont="1" applyFill="1" applyBorder="1" applyAlignment="1">
      <alignment horizontal="right"/>
    </xf>
    <xf numFmtId="0" fontId="11" fillId="0" borderId="4" xfId="0" applyFont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35" fillId="0" borderId="6" xfId="0" applyFont="1" applyFill="1" applyBorder="1" applyAlignment="1">
      <alignment horizontal="right"/>
    </xf>
    <xf numFmtId="0" fontId="24" fillId="0" borderId="6" xfId="0" applyFont="1" applyFill="1" applyBorder="1" applyAlignment="1">
      <alignment horizontal="right"/>
    </xf>
    <xf numFmtId="0" fontId="35" fillId="0" borderId="5" xfId="0" applyFont="1" applyFill="1" applyBorder="1" applyAlignment="1">
      <alignment horizontal="right"/>
    </xf>
    <xf numFmtId="0" fontId="24" fillId="0" borderId="5" xfId="0" applyFont="1" applyFill="1" applyBorder="1" applyAlignment="1">
      <alignment horizontal="right"/>
    </xf>
    <xf numFmtId="0" fontId="24" fillId="0" borderId="6" xfId="0" applyFont="1" applyBorder="1" applyAlignment="1">
      <alignment horizontal="right"/>
    </xf>
    <xf numFmtId="0" fontId="24" fillId="0" borderId="4" xfId="0" applyFont="1" applyBorder="1" applyAlignment="1">
      <alignment horizontal="right"/>
    </xf>
    <xf numFmtId="0" fontId="23" fillId="0" borderId="5" xfId="0" applyFont="1" applyBorder="1" applyAlignment="1">
      <alignment horizontal="right"/>
    </xf>
    <xf numFmtId="0" fontId="24" fillId="0" borderId="5" xfId="0" applyFont="1" applyBorder="1" applyAlignment="1">
      <alignment horizontal="right"/>
    </xf>
    <xf numFmtId="0" fontId="24" fillId="0" borderId="3" xfId="0" applyFont="1" applyBorder="1" applyAlignment="1">
      <alignment horizontal="right"/>
    </xf>
    <xf numFmtId="0" fontId="23" fillId="0" borderId="7" xfId="0" applyFont="1" applyBorder="1" applyAlignment="1">
      <alignment horizontal="right"/>
    </xf>
    <xf numFmtId="0" fontId="24" fillId="0" borderId="7" xfId="0" applyFont="1" applyBorder="1" applyAlignment="1">
      <alignment horizontal="right"/>
    </xf>
    <xf numFmtId="0" fontId="23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10" fillId="0" borderId="4" xfId="0" applyFont="1" applyFill="1" applyBorder="1" applyAlignment="1">
      <alignment horizontal="right"/>
    </xf>
    <xf numFmtId="0" fontId="23" fillId="0" borderId="4" xfId="0" applyFont="1" applyFill="1" applyBorder="1" applyAlignment="1">
      <alignment horizontal="right"/>
    </xf>
    <xf numFmtId="0" fontId="24" fillId="0" borderId="4" xfId="0" applyFont="1" applyFill="1" applyBorder="1" applyAlignment="1">
      <alignment horizontal="right"/>
    </xf>
    <xf numFmtId="0" fontId="23" fillId="0" borderId="5" xfId="0" applyFont="1" applyFill="1" applyBorder="1" applyAlignment="1">
      <alignment horizontal="right"/>
    </xf>
    <xf numFmtId="0" fontId="24" fillId="0" borderId="5" xfId="0" applyFont="1" applyFill="1" applyBorder="1" applyAlignment="1">
      <alignment horizontal="right"/>
    </xf>
    <xf numFmtId="0" fontId="35" fillId="0" borderId="7" xfId="0" applyFont="1" applyFill="1" applyBorder="1" applyAlignment="1">
      <alignment horizontal="right"/>
    </xf>
    <xf numFmtId="0" fontId="24" fillId="0" borderId="7" xfId="0" applyFont="1" applyFill="1" applyBorder="1" applyAlignment="1">
      <alignment horizontal="right"/>
    </xf>
    <xf numFmtId="0" fontId="10" fillId="0" borderId="2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0" fontId="15" fillId="0" borderId="0" xfId="0" applyFont="1" applyBorder="1" applyAlignment="1">
      <alignment horizontal="right" vertical="center"/>
    </xf>
    <xf numFmtId="0" fontId="16" fillId="0" borderId="2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right" vertical="center"/>
    </xf>
    <xf numFmtId="2" fontId="0" fillId="0" borderId="5" xfId="0" applyNumberFormat="1" applyFont="1" applyBorder="1" applyAlignment="1">
      <alignment horizontal="right" vertical="center"/>
    </xf>
    <xf numFmtId="2" fontId="0" fillId="0" borderId="3" xfId="0" applyNumberFormat="1" applyFont="1" applyFill="1" applyBorder="1" applyAlignment="1">
      <alignment horizontal="right" vertical="center"/>
    </xf>
    <xf numFmtId="2" fontId="0" fillId="0" borderId="5" xfId="0" applyNumberFormat="1" applyFont="1" applyFill="1" applyBorder="1" applyAlignment="1">
      <alignment horizontal="right" vertical="center"/>
    </xf>
    <xf numFmtId="2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20" fillId="0" borderId="3" xfId="0" applyFont="1" applyBorder="1" applyAlignment="1">
      <alignment vertical="center" wrapText="1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vertical="center" wrapText="1"/>
    </xf>
    <xf numFmtId="0" fontId="20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vertical="center" wrapText="1"/>
    </xf>
    <xf numFmtId="0" fontId="20" fillId="0" borderId="5" xfId="0" applyFont="1" applyBorder="1" applyAlignment="1">
      <alignment horizontal="center" vertical="center"/>
    </xf>
    <xf numFmtId="2" fontId="20" fillId="0" borderId="3" xfId="0" applyNumberFormat="1" applyFont="1" applyBorder="1" applyAlignment="1">
      <alignment horizontal="right" vertical="center"/>
    </xf>
    <xf numFmtId="2" fontId="20" fillId="0" borderId="4" xfId="0" applyNumberFormat="1" applyFont="1" applyBorder="1" applyAlignment="1">
      <alignment horizontal="right" vertical="center"/>
    </xf>
    <xf numFmtId="2" fontId="20" fillId="0" borderId="5" xfId="0" applyNumberFormat="1" applyFont="1" applyBorder="1" applyAlignment="1">
      <alignment horizontal="right" vertical="center"/>
    </xf>
    <xf numFmtId="0" fontId="20" fillId="0" borderId="3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14" fillId="0" borderId="12" xfId="18" applyFont="1" applyBorder="1" applyAlignment="1">
      <alignment horizontal="left" vertical="center"/>
    </xf>
    <xf numFmtId="0" fontId="20" fillId="0" borderId="3" xfId="0" applyNumberFormat="1" applyFont="1" applyBorder="1" applyAlignment="1">
      <alignment horizontal="center" vertical="center"/>
    </xf>
    <xf numFmtId="0" fontId="20" fillId="0" borderId="4" xfId="0" applyNumberFormat="1" applyFont="1" applyBorder="1" applyAlignment="1">
      <alignment horizontal="center" vertical="center"/>
    </xf>
    <xf numFmtId="0" fontId="20" fillId="0" borderId="7" xfId="0" applyNumberFormat="1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2" fontId="7" fillId="2" borderId="4" xfId="0" applyNumberFormat="1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2" fontId="7" fillId="2" borderId="5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/>
    </xf>
    <xf numFmtId="0" fontId="4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 wrapText="1"/>
    </xf>
    <xf numFmtId="0" fontId="3" fillId="0" borderId="0" xfId="0" applyNumberFormat="1" applyFont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66" fontId="3" fillId="0" borderId="14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 quotePrefix="1">
      <alignment horizontal="center"/>
    </xf>
    <xf numFmtId="166" fontId="3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 quotePrefix="1">
      <alignment horizontal="center"/>
    </xf>
    <xf numFmtId="166" fontId="3" fillId="0" borderId="4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3" fillId="0" borderId="4" xfId="0" applyFont="1" applyBorder="1" applyAlignment="1" quotePrefix="1">
      <alignment horizontal="center" vertical="center"/>
    </xf>
    <xf numFmtId="166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166" fontId="3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6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6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 quotePrefix="1">
      <alignment horizontal="center"/>
    </xf>
    <xf numFmtId="0" fontId="5" fillId="0" borderId="0" xfId="0" applyFont="1" applyAlignment="1">
      <alignment horizontal="center" vertical="center" wrapText="1" shrinkToFit="1"/>
    </xf>
    <xf numFmtId="2" fontId="1" fillId="0" borderId="3" xfId="0" applyNumberFormat="1" applyFont="1" applyBorder="1" applyAlignment="1">
      <alignment horizontal="right"/>
    </xf>
    <xf numFmtId="2" fontId="1" fillId="0" borderId="4" xfId="0" applyNumberFormat="1" applyFont="1" applyBorder="1" applyAlignment="1">
      <alignment horizontal="right"/>
    </xf>
    <xf numFmtId="2" fontId="1" fillId="0" borderId="5" xfId="0" applyNumberFormat="1" applyFont="1" applyBorder="1" applyAlignment="1">
      <alignment horizontal="right"/>
    </xf>
    <xf numFmtId="2" fontId="1" fillId="0" borderId="4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/>
    </xf>
    <xf numFmtId="166" fontId="3" fillId="0" borderId="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1" fontId="10" fillId="0" borderId="1" xfId="0" applyNumberFormat="1" applyFont="1" applyFill="1" applyBorder="1" applyAlignment="1">
      <alignment horizontal="center"/>
    </xf>
    <xf numFmtId="1" fontId="25" fillId="0" borderId="3" xfId="0" applyNumberFormat="1" applyFont="1" applyFill="1" applyBorder="1" applyAlignment="1">
      <alignment/>
    </xf>
    <xf numFmtId="1" fontId="25" fillId="0" borderId="4" xfId="0" applyNumberFormat="1" applyFont="1" applyFill="1" applyBorder="1" applyAlignment="1">
      <alignment/>
    </xf>
    <xf numFmtId="1" fontId="11" fillId="0" borderId="0" xfId="0" applyNumberFormat="1" applyFont="1" applyAlignment="1">
      <alignment/>
    </xf>
    <xf numFmtId="1" fontId="25" fillId="0" borderId="5" xfId="0" applyNumberFormat="1" applyFont="1" applyFill="1" applyBorder="1" applyAlignment="1">
      <alignment/>
    </xf>
    <xf numFmtId="0" fontId="23" fillId="0" borderId="3" xfId="0" applyFont="1" applyBorder="1" applyAlignment="1">
      <alignment horizontal="right"/>
    </xf>
    <xf numFmtId="1" fontId="36" fillId="0" borderId="15" xfId="0" applyNumberFormat="1" applyFont="1" applyBorder="1" applyAlignment="1">
      <alignment horizontal="right"/>
    </xf>
    <xf numFmtId="1" fontId="36" fillId="0" borderId="16" xfId="0" applyNumberFormat="1" applyFont="1" applyBorder="1" applyAlignment="1">
      <alignment horizontal="right"/>
    </xf>
    <xf numFmtId="1" fontId="36" fillId="0" borderId="8" xfId="0" applyNumberFormat="1" applyFont="1" applyBorder="1" applyAlignment="1">
      <alignment horizontal="right"/>
    </xf>
    <xf numFmtId="1" fontId="36" fillId="0" borderId="17" xfId="0" applyNumberFormat="1" applyFont="1" applyBorder="1" applyAlignment="1">
      <alignment horizontal="right"/>
    </xf>
    <xf numFmtId="1" fontId="36" fillId="0" borderId="18" xfId="0" applyNumberFormat="1" applyFont="1" applyBorder="1" applyAlignment="1">
      <alignment horizontal="right"/>
    </xf>
    <xf numFmtId="1" fontId="11" fillId="0" borderId="16" xfId="0" applyNumberFormat="1" applyFont="1" applyBorder="1" applyAlignment="1">
      <alignment horizontal="right"/>
    </xf>
    <xf numFmtId="1" fontId="36" fillId="0" borderId="9" xfId="0" applyNumberFormat="1" applyFont="1" applyBorder="1" applyAlignment="1">
      <alignment horizontal="right"/>
    </xf>
    <xf numFmtId="1" fontId="25" fillId="0" borderId="16" xfId="0" applyNumberFormat="1" applyFont="1" applyFill="1" applyBorder="1" applyAlignment="1">
      <alignment horizontal="right"/>
    </xf>
    <xf numFmtId="1" fontId="36" fillId="0" borderId="9" xfId="0" applyNumberFormat="1" applyFont="1" applyFill="1" applyBorder="1" applyAlignment="1">
      <alignment/>
    </xf>
    <xf numFmtId="1" fontId="36" fillId="0" borderId="18" xfId="0" applyNumberFormat="1" applyFont="1" applyFill="1" applyBorder="1" applyAlignment="1">
      <alignment/>
    </xf>
    <xf numFmtId="1" fontId="25" fillId="0" borderId="19" xfId="0" applyNumberFormat="1" applyFont="1" applyFill="1" applyBorder="1" applyAlignment="1">
      <alignment horizontal="right"/>
    </xf>
    <xf numFmtId="1" fontId="0" fillId="0" borderId="0" xfId="0" applyNumberFormat="1" applyAlignment="1">
      <alignment/>
    </xf>
    <xf numFmtId="1" fontId="11" fillId="0" borderId="9" xfId="0" applyNumberFormat="1" applyFont="1" applyFill="1" applyBorder="1" applyAlignment="1">
      <alignment/>
    </xf>
    <xf numFmtId="1" fontId="11" fillId="0" borderId="18" xfId="0" applyNumberFormat="1" applyFont="1" applyBorder="1" applyAlignment="1">
      <alignment horizontal="right"/>
    </xf>
    <xf numFmtId="1" fontId="11" fillId="0" borderId="20" xfId="0" applyNumberFormat="1" applyFont="1" applyFill="1" applyBorder="1" applyAlignment="1">
      <alignment/>
    </xf>
    <xf numFmtId="1" fontId="11" fillId="0" borderId="21" xfId="0" applyNumberFormat="1" applyFont="1" applyFill="1" applyBorder="1" applyAlignment="1">
      <alignment/>
    </xf>
    <xf numFmtId="1" fontId="25" fillId="0" borderId="22" xfId="0" applyNumberFormat="1" applyFont="1" applyFill="1" applyBorder="1" applyAlignment="1">
      <alignment/>
    </xf>
    <xf numFmtId="1" fontId="25" fillId="0" borderId="9" xfId="0" applyNumberFormat="1" applyFont="1" applyFill="1" applyBorder="1" applyAlignment="1" quotePrefix="1">
      <alignment/>
    </xf>
    <xf numFmtId="1" fontId="25" fillId="0" borderId="9" xfId="0" applyNumberFormat="1" applyFont="1" applyFill="1" applyBorder="1" applyAlignment="1">
      <alignment/>
    </xf>
    <xf numFmtId="1" fontId="25" fillId="0" borderId="23" xfId="0" applyNumberFormat="1" applyFont="1" applyFill="1" applyBorder="1" applyAlignment="1">
      <alignment/>
    </xf>
    <xf numFmtId="1" fontId="25" fillId="0" borderId="20" xfId="0" applyNumberFormat="1" applyFont="1" applyFill="1" applyBorder="1" applyAlignment="1">
      <alignment/>
    </xf>
    <xf numFmtId="1" fontId="25" fillId="0" borderId="3" xfId="0" applyNumberFormat="1" applyFont="1" applyFill="1" applyBorder="1" applyAlignment="1">
      <alignment/>
    </xf>
    <xf numFmtId="1" fontId="25" fillId="0" borderId="24" xfId="0" applyNumberFormat="1" applyFont="1" applyFill="1" applyBorder="1" applyAlignment="1">
      <alignment/>
    </xf>
    <xf numFmtId="1" fontId="25" fillId="0" borderId="4" xfId="0" applyNumberFormat="1" applyFont="1" applyFill="1" applyBorder="1" applyAlignment="1">
      <alignment/>
    </xf>
    <xf numFmtId="1" fontId="25" fillId="0" borderId="25" xfId="0" applyNumberFormat="1" applyFont="1" applyFill="1" applyBorder="1" applyAlignment="1">
      <alignment/>
    </xf>
    <xf numFmtId="1" fontId="25" fillId="0" borderId="5" xfId="0" applyNumberFormat="1" applyFont="1" applyFill="1" applyBorder="1" applyAlignment="1">
      <alignment/>
    </xf>
    <xf numFmtId="1" fontId="25" fillId="0" borderId="26" xfId="0" applyNumberFormat="1" applyFont="1" applyFill="1" applyBorder="1" applyAlignment="1">
      <alignment/>
    </xf>
    <xf numFmtId="1" fontId="10" fillId="0" borderId="4" xfId="0" applyNumberFormat="1" applyFont="1" applyFill="1" applyBorder="1" applyAlignment="1">
      <alignment/>
    </xf>
    <xf numFmtId="1" fontId="25" fillId="0" borderId="6" xfId="0" applyNumberFormat="1" applyFont="1" applyFill="1" applyBorder="1" applyAlignment="1">
      <alignment/>
    </xf>
    <xf numFmtId="1" fontId="10" fillId="0" borderId="4" xfId="0" applyNumberFormat="1" applyFont="1" applyFill="1" applyBorder="1" applyAlignment="1">
      <alignment/>
    </xf>
    <xf numFmtId="1" fontId="10" fillId="0" borderId="5" xfId="0" applyNumberFormat="1" applyFont="1" applyFill="1" applyBorder="1" applyAlignment="1">
      <alignment/>
    </xf>
    <xf numFmtId="1" fontId="34" fillId="0" borderId="0" xfId="0" applyNumberFormat="1" applyFont="1" applyBorder="1" applyAlignment="1">
      <alignment horizontal="center" vertical="justify" wrapText="1"/>
    </xf>
    <xf numFmtId="1" fontId="0" fillId="0" borderId="0" xfId="0" applyNumberFormat="1" applyAlignment="1">
      <alignment horizontal="center"/>
    </xf>
    <xf numFmtId="0" fontId="10" fillId="0" borderId="3" xfId="0" applyFont="1" applyBorder="1" applyAlignment="1">
      <alignment horizontal="right"/>
    </xf>
    <xf numFmtId="0" fontId="26" fillId="0" borderId="0" xfId="0" applyFont="1" applyAlignment="1">
      <alignment/>
    </xf>
    <xf numFmtId="0" fontId="16" fillId="0" borderId="0" xfId="0" applyFont="1" applyAlignment="1">
      <alignment/>
    </xf>
    <xf numFmtId="0" fontId="27" fillId="0" borderId="0" xfId="0" applyFont="1" applyAlignment="1">
      <alignment/>
    </xf>
    <xf numFmtId="0" fontId="8" fillId="0" borderId="2" xfId="0" applyFont="1" applyFill="1" applyBorder="1" applyAlignment="1">
      <alignment horizontal="center" vertical="center" wrapText="1"/>
    </xf>
    <xf numFmtId="0" fontId="33" fillId="0" borderId="0" xfId="15" applyFont="1" applyBorder="1" applyAlignment="1">
      <alignment vertical="justify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textRotation="90"/>
    </xf>
    <xf numFmtId="0" fontId="7" fillId="2" borderId="14" xfId="0" applyFont="1" applyFill="1" applyBorder="1" applyAlignment="1">
      <alignment horizontal="center" vertical="center" textRotation="90"/>
    </xf>
    <xf numFmtId="0" fontId="7" fillId="2" borderId="13" xfId="0" applyFont="1" applyFill="1" applyBorder="1" applyAlignment="1">
      <alignment horizontal="center" vertical="center" textRotation="90"/>
    </xf>
    <xf numFmtId="0" fontId="7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1" fontId="25" fillId="0" borderId="3" xfId="0" applyNumberFormat="1" applyFont="1" applyFill="1" applyBorder="1" applyAlignment="1">
      <alignment horizontal="right"/>
    </xf>
    <xf numFmtId="0" fontId="45" fillId="0" borderId="4" xfId="0" applyFont="1" applyBorder="1" applyAlignment="1">
      <alignment horizontal="right"/>
    </xf>
    <xf numFmtId="0" fontId="45" fillId="0" borderId="5" xfId="0" applyFont="1" applyBorder="1" applyAlignment="1">
      <alignment horizontal="right"/>
    </xf>
    <xf numFmtId="0" fontId="28" fillId="0" borderId="0" xfId="0" applyFont="1" applyBorder="1" applyAlignment="1">
      <alignment horizontal="center" wrapText="1"/>
    </xf>
    <xf numFmtId="0" fontId="2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3" fillId="0" borderId="0" xfId="15" applyFont="1" applyBorder="1" applyAlignment="1">
      <alignment horizontal="center" vertical="justify" wrapText="1"/>
    </xf>
    <xf numFmtId="0" fontId="6" fillId="3" borderId="27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32" fillId="0" borderId="12" xfId="0" applyFont="1" applyBorder="1" applyAlignment="1">
      <alignment horizontal="left" vertical="center"/>
    </xf>
    <xf numFmtId="0" fontId="1" fillId="0" borderId="3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" fillId="0" borderId="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1" fillId="0" borderId="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top" wrapText="1" shrinkToFit="1"/>
    </xf>
    <xf numFmtId="0" fontId="1" fillId="0" borderId="7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center" vertical="center" wrapText="1" shrinkToFit="1"/>
    </xf>
    <xf numFmtId="0" fontId="8" fillId="0" borderId="0" xfId="0" applyFont="1" applyAlignment="1">
      <alignment horizontal="left"/>
    </xf>
    <xf numFmtId="0" fontId="29" fillId="0" borderId="0" xfId="15" applyBorder="1" applyAlignment="1">
      <alignment horizontal="center" vertical="justify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18" applyFont="1" applyAlignment="1">
      <alignment horizontal="left"/>
    </xf>
    <xf numFmtId="0" fontId="0" fillId="0" borderId="0" xfId="0" applyAlignment="1">
      <alignment horizontal="center"/>
    </xf>
    <xf numFmtId="0" fontId="18" fillId="3" borderId="27" xfId="0" applyFont="1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18" fillId="3" borderId="27" xfId="0" applyFont="1" applyFill="1" applyBorder="1" applyAlignment="1">
      <alignment horizontal="center" vertical="center"/>
    </xf>
    <xf numFmtId="0" fontId="18" fillId="3" borderId="27" xfId="0" applyFont="1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16" fillId="0" borderId="2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5" fillId="0" borderId="0" xfId="0" applyFont="1" applyBorder="1" applyAlignment="1">
      <alignment horizontal="right" vertical="center"/>
    </xf>
    <xf numFmtId="0" fontId="14" fillId="0" borderId="0" xfId="18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22" fillId="3" borderId="27" xfId="0" applyFont="1" applyFill="1" applyBorder="1" applyAlignment="1">
      <alignment horizontal="center"/>
    </xf>
    <xf numFmtId="0" fontId="22" fillId="3" borderId="28" xfId="0" applyFont="1" applyFill="1" applyBorder="1" applyAlignment="1">
      <alignment horizontal="center"/>
    </xf>
    <xf numFmtId="0" fontId="22" fillId="3" borderId="29" xfId="0" applyFont="1" applyFill="1" applyBorder="1" applyAlignment="1">
      <alignment horizontal="center"/>
    </xf>
    <xf numFmtId="0" fontId="22" fillId="3" borderId="27" xfId="0" applyFont="1" applyFill="1" applyBorder="1" applyAlignment="1">
      <alignment horizontal="center"/>
    </xf>
    <xf numFmtId="0" fontId="22" fillId="3" borderId="28" xfId="0" applyFont="1" applyFill="1" applyBorder="1" applyAlignment="1">
      <alignment horizontal="center"/>
    </xf>
    <xf numFmtId="0" fontId="22" fillId="3" borderId="29" xfId="0" applyFont="1" applyFill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0" fillId="0" borderId="0" xfId="0" applyAlignment="1">
      <alignment/>
    </xf>
    <xf numFmtId="0" fontId="27" fillId="0" borderId="0" xfId="0" applyFont="1" applyAlignment="1">
      <alignment horizontal="center"/>
    </xf>
    <xf numFmtId="0" fontId="34" fillId="0" borderId="0" xfId="0" applyFont="1" applyBorder="1" applyAlignment="1">
      <alignment horizontal="center" vertical="justify" wrapText="1"/>
    </xf>
    <xf numFmtId="0" fontId="37" fillId="4" borderId="31" xfId="0" applyFont="1" applyFill="1" applyBorder="1" applyAlignment="1">
      <alignment horizontal="center" vertical="center" wrapText="1"/>
    </xf>
    <xf numFmtId="0" fontId="37" fillId="4" borderId="30" xfId="0" applyFont="1" applyFill="1" applyBorder="1" applyAlignment="1">
      <alignment horizontal="center" vertical="center" wrapText="1"/>
    </xf>
    <xf numFmtId="0" fontId="37" fillId="4" borderId="32" xfId="0" applyFont="1" applyFill="1" applyBorder="1" applyAlignment="1">
      <alignment horizontal="center" vertical="center" wrapText="1"/>
    </xf>
    <xf numFmtId="0" fontId="37" fillId="4" borderId="33" xfId="0" applyFont="1" applyFill="1" applyBorder="1" applyAlignment="1">
      <alignment horizontal="center" vertical="center" wrapText="1"/>
    </xf>
    <xf numFmtId="0" fontId="37" fillId="4" borderId="12" xfId="0" applyFont="1" applyFill="1" applyBorder="1" applyAlignment="1">
      <alignment horizontal="center" vertical="center" wrapText="1"/>
    </xf>
    <xf numFmtId="0" fontId="37" fillId="4" borderId="34" xfId="0" applyFont="1" applyFill="1" applyBorder="1" applyAlignment="1">
      <alignment horizontal="center" vertical="center" wrapText="1"/>
    </xf>
    <xf numFmtId="0" fontId="37" fillId="4" borderId="35" xfId="0" applyFont="1" applyFill="1" applyBorder="1" applyAlignment="1">
      <alignment horizontal="center" vertical="center" wrapText="1"/>
    </xf>
    <xf numFmtId="0" fontId="37" fillId="4" borderId="36" xfId="0" applyFont="1" applyFill="1" applyBorder="1" applyAlignment="1">
      <alignment horizontal="center" vertical="center" wrapText="1"/>
    </xf>
    <xf numFmtId="0" fontId="37" fillId="4" borderId="37" xfId="0" applyFont="1" applyFill="1" applyBorder="1" applyAlignment="1">
      <alignment horizontal="center" vertical="center" wrapText="1"/>
    </xf>
    <xf numFmtId="0" fontId="37" fillId="4" borderId="38" xfId="0" applyFont="1" applyFill="1" applyBorder="1" applyAlignment="1">
      <alignment horizontal="center" vertical="center" wrapText="1"/>
    </xf>
    <xf numFmtId="0" fontId="37" fillId="4" borderId="12" xfId="0" applyFont="1" applyFill="1" applyBorder="1" applyAlignment="1">
      <alignment horizontal="center" vertical="center" wrapText="1"/>
    </xf>
    <xf numFmtId="0" fontId="37" fillId="4" borderId="39" xfId="0" applyFont="1" applyFill="1" applyBorder="1" applyAlignment="1">
      <alignment horizontal="center" vertical="center" wrapText="1"/>
    </xf>
    <xf numFmtId="0" fontId="41" fillId="0" borderId="40" xfId="0" applyFont="1" applyBorder="1" applyAlignment="1">
      <alignment/>
    </xf>
    <xf numFmtId="0" fontId="42" fillId="0" borderId="25" xfId="0" applyFont="1" applyBorder="1" applyAlignment="1">
      <alignment/>
    </xf>
    <xf numFmtId="0" fontId="37" fillId="4" borderId="31" xfId="0" applyFont="1" applyFill="1" applyBorder="1" applyAlignment="1">
      <alignment horizontal="center" wrapText="1"/>
    </xf>
    <xf numFmtId="0" fontId="0" fillId="3" borderId="30" xfId="0" applyFont="1" applyFill="1" applyBorder="1" applyAlignment="1">
      <alignment horizontal="center" wrapText="1"/>
    </xf>
    <xf numFmtId="0" fontId="0" fillId="3" borderId="32" xfId="0" applyFont="1" applyFill="1" applyBorder="1" applyAlignment="1">
      <alignment horizontal="center" wrapText="1"/>
    </xf>
    <xf numFmtId="0" fontId="0" fillId="3" borderId="33" xfId="0" applyFont="1" applyFill="1" applyBorder="1" applyAlignment="1">
      <alignment horizontal="center" wrapText="1"/>
    </xf>
    <xf numFmtId="0" fontId="0" fillId="3" borderId="12" xfId="0" applyFont="1" applyFill="1" applyBorder="1" applyAlignment="1">
      <alignment horizontal="center" wrapText="1"/>
    </xf>
    <xf numFmtId="0" fontId="0" fillId="3" borderId="34" xfId="0" applyFont="1" applyFill="1" applyBorder="1" applyAlignment="1">
      <alignment horizontal="center" wrapText="1"/>
    </xf>
    <xf numFmtId="0" fontId="41" fillId="0" borderId="41" xfId="0" applyFont="1" applyBorder="1" applyAlignment="1">
      <alignment/>
    </xf>
    <xf numFmtId="0" fontId="42" fillId="0" borderId="42" xfId="0" applyFont="1" applyBorder="1" applyAlignment="1">
      <alignment/>
    </xf>
    <xf numFmtId="0" fontId="39" fillId="0" borderId="27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1" fillId="0" borderId="43" xfId="0" applyFont="1" applyBorder="1" applyAlignment="1">
      <alignment/>
    </xf>
    <xf numFmtId="0" fontId="42" fillId="0" borderId="21" xfId="0" applyFont="1" applyBorder="1" applyAlignment="1">
      <alignment/>
    </xf>
    <xf numFmtId="0" fontId="13" fillId="0" borderId="3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41" fillId="0" borderId="23" xfId="0" applyFont="1" applyBorder="1" applyAlignment="1">
      <alignment/>
    </xf>
    <xf numFmtId="0" fontId="42" fillId="0" borderId="18" xfId="0" applyFont="1" applyBorder="1" applyAlignment="1">
      <alignment/>
    </xf>
    <xf numFmtId="0" fontId="37" fillId="0" borderId="2" xfId="0" applyFont="1" applyBorder="1" applyAlignment="1">
      <alignment vertical="center" wrapText="1"/>
    </xf>
    <xf numFmtId="0" fontId="37" fillId="0" borderId="14" xfId="0" applyFont="1" applyBorder="1" applyAlignment="1">
      <alignment vertical="center" wrapText="1"/>
    </xf>
    <xf numFmtId="0" fontId="37" fillId="0" borderId="13" xfId="0" applyFont="1" applyBorder="1" applyAlignment="1">
      <alignment vertical="center" wrapText="1"/>
    </xf>
    <xf numFmtId="0" fontId="41" fillId="0" borderId="44" xfId="0" applyFont="1" applyBorder="1" applyAlignment="1">
      <alignment/>
    </xf>
    <xf numFmtId="0" fontId="0" fillId="0" borderId="26" xfId="0" applyBorder="1" applyAlignment="1">
      <alignment/>
    </xf>
    <xf numFmtId="0" fontId="37" fillId="0" borderId="2" xfId="0" applyFont="1" applyBorder="1" applyAlignment="1">
      <alignment horizontal="left" vertical="center" wrapText="1"/>
    </xf>
    <xf numFmtId="0" fontId="37" fillId="0" borderId="14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left" vertical="center" wrapText="1"/>
    </xf>
    <xf numFmtId="0" fontId="0" fillId="0" borderId="25" xfId="0" applyBorder="1" applyAlignment="1">
      <alignment/>
    </xf>
    <xf numFmtId="0" fontId="42" fillId="0" borderId="26" xfId="0" applyFont="1" applyBorder="1" applyAlignment="1">
      <alignment/>
    </xf>
    <xf numFmtId="0" fontId="41" fillId="0" borderId="45" xfId="0" applyFont="1" applyBorder="1" applyAlignment="1">
      <alignment/>
    </xf>
    <xf numFmtId="0" fontId="0" fillId="0" borderId="24" xfId="0" applyBorder="1" applyAlignment="1">
      <alignment/>
    </xf>
    <xf numFmtId="0" fontId="38" fillId="4" borderId="31" xfId="0" applyFont="1" applyFill="1" applyBorder="1" applyAlignment="1">
      <alignment horizontal="center" vertical="center" wrapText="1"/>
    </xf>
    <xf numFmtId="0" fontId="38" fillId="4" borderId="30" xfId="0" applyFont="1" applyFill="1" applyBorder="1" applyAlignment="1">
      <alignment horizontal="center" vertical="center" wrapText="1"/>
    </xf>
    <xf numFmtId="0" fontId="38" fillId="4" borderId="32" xfId="0" applyFont="1" applyFill="1" applyBorder="1" applyAlignment="1">
      <alignment horizontal="center" vertical="center" wrapText="1"/>
    </xf>
    <xf numFmtId="0" fontId="38" fillId="4" borderId="33" xfId="0" applyFont="1" applyFill="1" applyBorder="1" applyAlignment="1">
      <alignment horizontal="center" vertical="center" wrapText="1"/>
    </xf>
    <xf numFmtId="0" fontId="38" fillId="4" borderId="12" xfId="0" applyFont="1" applyFill="1" applyBorder="1" applyAlignment="1">
      <alignment horizontal="center" vertical="center" wrapText="1"/>
    </xf>
    <xf numFmtId="0" fontId="38" fillId="4" borderId="34" xfId="0" applyFont="1" applyFill="1" applyBorder="1" applyAlignment="1">
      <alignment horizontal="center" vertical="center" wrapText="1"/>
    </xf>
    <xf numFmtId="0" fontId="37" fillId="0" borderId="31" xfId="0" applyFont="1" applyBorder="1" applyAlignment="1">
      <alignment horizontal="left" vertical="center" wrapText="1"/>
    </xf>
    <xf numFmtId="0" fontId="37" fillId="0" borderId="46" xfId="0" applyFont="1" applyBorder="1" applyAlignment="1">
      <alignment horizontal="left" vertical="center" wrapText="1"/>
    </xf>
    <xf numFmtId="0" fontId="37" fillId="0" borderId="47" xfId="0" applyFont="1" applyBorder="1" applyAlignment="1">
      <alignment horizontal="left" vertical="center" wrapText="1"/>
    </xf>
    <xf numFmtId="0" fontId="37" fillId="0" borderId="48" xfId="0" applyFont="1" applyBorder="1" applyAlignment="1">
      <alignment vertical="center" wrapText="1"/>
    </xf>
    <xf numFmtId="0" fontId="37" fillId="0" borderId="49" xfId="0" applyFont="1" applyBorder="1" applyAlignment="1">
      <alignment vertical="center" wrapText="1"/>
    </xf>
    <xf numFmtId="0" fontId="37" fillId="0" borderId="48" xfId="0" applyFont="1" applyBorder="1" applyAlignment="1">
      <alignment horizontal="left" vertical="center" wrapText="1"/>
    </xf>
    <xf numFmtId="0" fontId="13" fillId="0" borderId="2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right" vertical="center"/>
    </xf>
    <xf numFmtId="2" fontId="1" fillId="0" borderId="5" xfId="0" applyNumberFormat="1" applyFont="1" applyBorder="1" applyAlignment="1">
      <alignment horizontal="right" vertical="center"/>
    </xf>
    <xf numFmtId="0" fontId="28" fillId="0" borderId="0" xfId="0" applyFont="1" applyBorder="1" applyAlignment="1">
      <alignment wrapText="1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27" xfId="0" applyFont="1" applyBorder="1" applyAlignment="1">
      <alignment horizontal="center" vertical="top"/>
    </xf>
    <xf numFmtId="0" fontId="0" fillId="0" borderId="28" xfId="0" applyFont="1" applyBorder="1" applyAlignment="1">
      <alignment horizontal="center" vertical="top"/>
    </xf>
    <xf numFmtId="0" fontId="0" fillId="0" borderId="29" xfId="0" applyFont="1" applyBorder="1" applyAlignment="1">
      <alignment horizontal="center" vertical="top"/>
    </xf>
    <xf numFmtId="1" fontId="1" fillId="0" borderId="6" xfId="0" applyNumberFormat="1" applyFont="1" applyBorder="1" applyAlignment="1">
      <alignment horizontal="right" vertical="center"/>
    </xf>
    <xf numFmtId="1" fontId="1" fillId="0" borderId="4" xfId="0" applyNumberFormat="1" applyFont="1" applyBorder="1" applyAlignment="1">
      <alignment horizontal="right" vertical="center"/>
    </xf>
    <xf numFmtId="1" fontId="1" fillId="0" borderId="4" xfId="0" applyNumberFormat="1" applyFont="1" applyBorder="1" applyAlignment="1">
      <alignment horizontal="right" vertical="center"/>
    </xf>
    <xf numFmtId="1" fontId="1" fillId="0" borderId="4" xfId="0" applyNumberFormat="1" applyFont="1" applyFill="1" applyBorder="1" applyAlignment="1">
      <alignment horizontal="right" vertical="center"/>
    </xf>
    <xf numFmtId="1" fontId="1" fillId="0" borderId="5" xfId="0" applyNumberFormat="1" applyFont="1" applyFill="1" applyBorder="1" applyAlignment="1">
      <alignment horizontal="right" vertical="center"/>
    </xf>
    <xf numFmtId="1" fontId="1" fillId="0" borderId="3" xfId="0" applyNumberFormat="1" applyFont="1" applyBorder="1" applyAlignment="1">
      <alignment horizontal="right"/>
    </xf>
    <xf numFmtId="1" fontId="1" fillId="0" borderId="4" xfId="0" applyNumberFormat="1" applyFont="1" applyBorder="1" applyAlignment="1">
      <alignment horizontal="right"/>
    </xf>
    <xf numFmtId="1" fontId="1" fillId="0" borderId="5" xfId="0" applyNumberFormat="1" applyFont="1" applyBorder="1" applyAlignment="1">
      <alignment horizontal="right"/>
    </xf>
    <xf numFmtId="1" fontId="1" fillId="0" borderId="4" xfId="0" applyNumberFormat="1" applyFont="1" applyBorder="1" applyAlignment="1">
      <alignment horizontal="right"/>
    </xf>
    <xf numFmtId="1" fontId="1" fillId="0" borderId="5" xfId="0" applyNumberFormat="1" applyFont="1" applyBorder="1" applyAlignment="1">
      <alignment horizontal="right"/>
    </xf>
    <xf numFmtId="1" fontId="1" fillId="0" borderId="3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66675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200025" y="66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66675</xdr:rowOff>
    </xdr:from>
    <xdr:ext cx="85725" cy="200025"/>
    <xdr:sp>
      <xdr:nvSpPr>
        <xdr:cNvPr id="2" name="TextBox 14"/>
        <xdr:cNvSpPr txBox="1">
          <a:spLocks noChangeArrowheads="1"/>
        </xdr:cNvSpPr>
      </xdr:nvSpPr>
      <xdr:spPr>
        <a:xfrm>
          <a:off x="200025" y="66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66675</xdr:rowOff>
    </xdr:from>
    <xdr:ext cx="85725" cy="200025"/>
    <xdr:sp>
      <xdr:nvSpPr>
        <xdr:cNvPr id="3" name="TextBox 15"/>
        <xdr:cNvSpPr txBox="1">
          <a:spLocks noChangeArrowheads="1"/>
        </xdr:cNvSpPr>
      </xdr:nvSpPr>
      <xdr:spPr>
        <a:xfrm>
          <a:off x="1104900" y="66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66675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142875" y="66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66675</xdr:rowOff>
    </xdr:from>
    <xdr:ext cx="85725" cy="200025"/>
    <xdr:sp>
      <xdr:nvSpPr>
        <xdr:cNvPr id="2" name="TextBox 2"/>
        <xdr:cNvSpPr txBox="1">
          <a:spLocks noChangeArrowheads="1"/>
        </xdr:cNvSpPr>
      </xdr:nvSpPr>
      <xdr:spPr>
        <a:xfrm>
          <a:off x="3733800" y="66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66675</xdr:rowOff>
    </xdr:from>
    <xdr:ext cx="85725" cy="200025"/>
    <xdr:sp>
      <xdr:nvSpPr>
        <xdr:cNvPr id="3" name="TextBox 4"/>
        <xdr:cNvSpPr txBox="1">
          <a:spLocks noChangeArrowheads="1"/>
        </xdr:cNvSpPr>
      </xdr:nvSpPr>
      <xdr:spPr>
        <a:xfrm>
          <a:off x="142875" y="66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66675</xdr:rowOff>
    </xdr:from>
    <xdr:ext cx="85725" cy="200025"/>
    <xdr:sp>
      <xdr:nvSpPr>
        <xdr:cNvPr id="4" name="TextBox 5"/>
        <xdr:cNvSpPr txBox="1">
          <a:spLocks noChangeArrowheads="1"/>
        </xdr:cNvSpPr>
      </xdr:nvSpPr>
      <xdr:spPr>
        <a:xfrm>
          <a:off x="142875" y="66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66675</xdr:rowOff>
    </xdr:from>
    <xdr:ext cx="85725" cy="200025"/>
    <xdr:sp>
      <xdr:nvSpPr>
        <xdr:cNvPr id="5" name="TextBox 6"/>
        <xdr:cNvSpPr txBox="1">
          <a:spLocks noChangeArrowheads="1"/>
        </xdr:cNvSpPr>
      </xdr:nvSpPr>
      <xdr:spPr>
        <a:xfrm>
          <a:off x="142875" y="66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66675</xdr:rowOff>
    </xdr:from>
    <xdr:ext cx="85725" cy="200025"/>
    <xdr:sp>
      <xdr:nvSpPr>
        <xdr:cNvPr id="6" name="TextBox 7"/>
        <xdr:cNvSpPr txBox="1">
          <a:spLocks noChangeArrowheads="1"/>
        </xdr:cNvSpPr>
      </xdr:nvSpPr>
      <xdr:spPr>
        <a:xfrm>
          <a:off x="3733800" y="66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4</xdr:row>
      <xdr:rowOff>28575</xdr:rowOff>
    </xdr:from>
    <xdr:to>
      <xdr:col>4</xdr:col>
      <xdr:colOff>66675</xdr:colOff>
      <xdr:row>4</xdr:row>
      <xdr:rowOff>619125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52500"/>
          <a:ext cx="2838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66675</xdr:rowOff>
    </xdr:from>
    <xdr:ext cx="85725" cy="200025"/>
    <xdr:sp>
      <xdr:nvSpPr>
        <xdr:cNvPr id="2" name="TextBox 71"/>
        <xdr:cNvSpPr txBox="1">
          <a:spLocks noChangeArrowheads="1"/>
        </xdr:cNvSpPr>
      </xdr:nvSpPr>
      <xdr:spPr>
        <a:xfrm>
          <a:off x="200025" y="66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66675</xdr:rowOff>
    </xdr:from>
    <xdr:ext cx="85725" cy="200025"/>
    <xdr:sp>
      <xdr:nvSpPr>
        <xdr:cNvPr id="3" name="TextBox 72"/>
        <xdr:cNvSpPr txBox="1">
          <a:spLocks noChangeArrowheads="1"/>
        </xdr:cNvSpPr>
      </xdr:nvSpPr>
      <xdr:spPr>
        <a:xfrm>
          <a:off x="3019425" y="66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66675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171450" y="66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66675</xdr:rowOff>
    </xdr:from>
    <xdr:ext cx="85725" cy="200025"/>
    <xdr:sp>
      <xdr:nvSpPr>
        <xdr:cNvPr id="2" name="TextBox 2"/>
        <xdr:cNvSpPr txBox="1">
          <a:spLocks noChangeArrowheads="1"/>
        </xdr:cNvSpPr>
      </xdr:nvSpPr>
      <xdr:spPr>
        <a:xfrm>
          <a:off x="2657475" y="66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29</xdr:row>
      <xdr:rowOff>0</xdr:rowOff>
    </xdr:from>
    <xdr:to>
      <xdr:col>12</xdr:col>
      <xdr:colOff>0</xdr:colOff>
      <xdr:row>29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9775" y="541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66675</xdr:rowOff>
    </xdr:from>
    <xdr:ext cx="85725" cy="200025"/>
    <xdr:sp>
      <xdr:nvSpPr>
        <xdr:cNvPr id="2" name="TextBox 11"/>
        <xdr:cNvSpPr txBox="1">
          <a:spLocks noChangeArrowheads="1"/>
        </xdr:cNvSpPr>
      </xdr:nvSpPr>
      <xdr:spPr>
        <a:xfrm>
          <a:off x="219075" y="66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66675</xdr:rowOff>
    </xdr:from>
    <xdr:ext cx="85725" cy="200025"/>
    <xdr:sp>
      <xdr:nvSpPr>
        <xdr:cNvPr id="3" name="TextBox 12"/>
        <xdr:cNvSpPr txBox="1">
          <a:spLocks noChangeArrowheads="1"/>
        </xdr:cNvSpPr>
      </xdr:nvSpPr>
      <xdr:spPr>
        <a:xfrm>
          <a:off x="1962150" y="66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66675</xdr:rowOff>
    </xdr:from>
    <xdr:ext cx="85725" cy="200025"/>
    <xdr:sp>
      <xdr:nvSpPr>
        <xdr:cNvPr id="4" name="TextBox 14"/>
        <xdr:cNvSpPr txBox="1">
          <a:spLocks noChangeArrowheads="1"/>
        </xdr:cNvSpPr>
      </xdr:nvSpPr>
      <xdr:spPr>
        <a:xfrm>
          <a:off x="219075" y="66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66675</xdr:rowOff>
    </xdr:from>
    <xdr:ext cx="85725" cy="200025"/>
    <xdr:sp>
      <xdr:nvSpPr>
        <xdr:cNvPr id="5" name="TextBox 15"/>
        <xdr:cNvSpPr txBox="1">
          <a:spLocks noChangeArrowheads="1"/>
        </xdr:cNvSpPr>
      </xdr:nvSpPr>
      <xdr:spPr>
        <a:xfrm>
          <a:off x="2419350" y="66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66675</xdr:rowOff>
    </xdr:from>
    <xdr:ext cx="85725" cy="200025"/>
    <xdr:sp>
      <xdr:nvSpPr>
        <xdr:cNvPr id="6" name="TextBox 16"/>
        <xdr:cNvSpPr txBox="1">
          <a:spLocks noChangeArrowheads="1"/>
        </xdr:cNvSpPr>
      </xdr:nvSpPr>
      <xdr:spPr>
        <a:xfrm>
          <a:off x="219075" y="66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66675</xdr:rowOff>
    </xdr:from>
    <xdr:ext cx="85725" cy="200025"/>
    <xdr:sp>
      <xdr:nvSpPr>
        <xdr:cNvPr id="7" name="TextBox 17"/>
        <xdr:cNvSpPr txBox="1">
          <a:spLocks noChangeArrowheads="1"/>
        </xdr:cNvSpPr>
      </xdr:nvSpPr>
      <xdr:spPr>
        <a:xfrm>
          <a:off x="2419350" y="66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1390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66675</xdr:rowOff>
    </xdr:from>
    <xdr:ext cx="85725" cy="200025"/>
    <xdr:sp>
      <xdr:nvSpPr>
        <xdr:cNvPr id="2" name="TextBox 5"/>
        <xdr:cNvSpPr txBox="1">
          <a:spLocks noChangeArrowheads="1"/>
        </xdr:cNvSpPr>
      </xdr:nvSpPr>
      <xdr:spPr>
        <a:xfrm>
          <a:off x="180975" y="66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66675</xdr:rowOff>
    </xdr:from>
    <xdr:ext cx="85725" cy="200025"/>
    <xdr:sp>
      <xdr:nvSpPr>
        <xdr:cNvPr id="3" name="TextBox 6"/>
        <xdr:cNvSpPr txBox="1">
          <a:spLocks noChangeArrowheads="1"/>
        </xdr:cNvSpPr>
      </xdr:nvSpPr>
      <xdr:spPr>
        <a:xfrm>
          <a:off x="1619250" y="66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5229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66675</xdr:rowOff>
    </xdr:from>
    <xdr:ext cx="85725" cy="200025"/>
    <xdr:sp>
      <xdr:nvSpPr>
        <xdr:cNvPr id="5" name="TextBox 8"/>
        <xdr:cNvSpPr txBox="1">
          <a:spLocks noChangeArrowheads="1"/>
        </xdr:cNvSpPr>
      </xdr:nvSpPr>
      <xdr:spPr>
        <a:xfrm>
          <a:off x="180975" y="66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66675</xdr:rowOff>
    </xdr:from>
    <xdr:ext cx="85725" cy="200025"/>
    <xdr:sp>
      <xdr:nvSpPr>
        <xdr:cNvPr id="6" name="TextBox 9"/>
        <xdr:cNvSpPr txBox="1">
          <a:spLocks noChangeArrowheads="1"/>
        </xdr:cNvSpPr>
      </xdr:nvSpPr>
      <xdr:spPr>
        <a:xfrm>
          <a:off x="1619250" y="66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66675</xdr:rowOff>
    </xdr:from>
    <xdr:ext cx="85725" cy="200025"/>
    <xdr:sp>
      <xdr:nvSpPr>
        <xdr:cNvPr id="1" name="TextBox 2"/>
        <xdr:cNvSpPr txBox="1">
          <a:spLocks noChangeArrowheads="1"/>
        </xdr:cNvSpPr>
      </xdr:nvSpPr>
      <xdr:spPr>
        <a:xfrm>
          <a:off x="200025" y="66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66675</xdr:rowOff>
    </xdr:from>
    <xdr:ext cx="85725" cy="200025"/>
    <xdr:sp>
      <xdr:nvSpPr>
        <xdr:cNvPr id="2" name="TextBox 3"/>
        <xdr:cNvSpPr txBox="1">
          <a:spLocks noChangeArrowheads="1"/>
        </xdr:cNvSpPr>
      </xdr:nvSpPr>
      <xdr:spPr>
        <a:xfrm>
          <a:off x="1714500" y="66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66675</xdr:rowOff>
    </xdr:from>
    <xdr:ext cx="85725" cy="200025"/>
    <xdr:sp>
      <xdr:nvSpPr>
        <xdr:cNvPr id="3" name="TextBox 4"/>
        <xdr:cNvSpPr txBox="1">
          <a:spLocks noChangeArrowheads="1"/>
        </xdr:cNvSpPr>
      </xdr:nvSpPr>
      <xdr:spPr>
        <a:xfrm>
          <a:off x="200025" y="66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66675</xdr:rowOff>
    </xdr:from>
    <xdr:ext cx="85725" cy="200025"/>
    <xdr:sp>
      <xdr:nvSpPr>
        <xdr:cNvPr id="4" name="TextBox 5"/>
        <xdr:cNvSpPr txBox="1">
          <a:spLocks noChangeArrowheads="1"/>
        </xdr:cNvSpPr>
      </xdr:nvSpPr>
      <xdr:spPr>
        <a:xfrm>
          <a:off x="2752725" y="66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4</xdr:row>
      <xdr:rowOff>9525</xdr:rowOff>
    </xdr:from>
    <xdr:to>
      <xdr:col>1</xdr:col>
      <xdr:colOff>2076450</xdr:colOff>
      <xdr:row>4</xdr:row>
      <xdr:rowOff>485775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33450"/>
          <a:ext cx="2066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66675</xdr:rowOff>
    </xdr:from>
    <xdr:ext cx="85725" cy="200025"/>
    <xdr:sp>
      <xdr:nvSpPr>
        <xdr:cNvPr id="2" name="TextBox 2"/>
        <xdr:cNvSpPr txBox="1">
          <a:spLocks noChangeArrowheads="1"/>
        </xdr:cNvSpPr>
      </xdr:nvSpPr>
      <xdr:spPr>
        <a:xfrm>
          <a:off x="219075" y="66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66675</xdr:rowOff>
    </xdr:from>
    <xdr:ext cx="85725" cy="200025"/>
    <xdr:sp>
      <xdr:nvSpPr>
        <xdr:cNvPr id="3" name="TextBox 3"/>
        <xdr:cNvSpPr txBox="1">
          <a:spLocks noChangeArrowheads="1"/>
        </xdr:cNvSpPr>
      </xdr:nvSpPr>
      <xdr:spPr>
        <a:xfrm>
          <a:off x="7553325" y="66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66675</xdr:rowOff>
    </xdr:from>
    <xdr:ext cx="85725" cy="200025"/>
    <xdr:sp>
      <xdr:nvSpPr>
        <xdr:cNvPr id="4" name="TextBox 4"/>
        <xdr:cNvSpPr txBox="1">
          <a:spLocks noChangeArrowheads="1"/>
        </xdr:cNvSpPr>
      </xdr:nvSpPr>
      <xdr:spPr>
        <a:xfrm>
          <a:off x="219075" y="66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66675</xdr:rowOff>
    </xdr:from>
    <xdr:ext cx="85725" cy="200025"/>
    <xdr:sp>
      <xdr:nvSpPr>
        <xdr:cNvPr id="5" name="TextBox 5"/>
        <xdr:cNvSpPr txBox="1">
          <a:spLocks noChangeArrowheads="1"/>
        </xdr:cNvSpPr>
      </xdr:nvSpPr>
      <xdr:spPr>
        <a:xfrm>
          <a:off x="7553325" y="66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4</xdr:row>
      <xdr:rowOff>38100</xdr:rowOff>
    </xdr:from>
    <xdr:to>
      <xdr:col>1</xdr:col>
      <xdr:colOff>1704975</xdr:colOff>
      <xdr:row>4</xdr:row>
      <xdr:rowOff>457200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62025"/>
          <a:ext cx="1657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66675</xdr:rowOff>
    </xdr:from>
    <xdr:ext cx="85725" cy="200025"/>
    <xdr:sp>
      <xdr:nvSpPr>
        <xdr:cNvPr id="2" name="TextBox 2"/>
        <xdr:cNvSpPr txBox="1">
          <a:spLocks noChangeArrowheads="1"/>
        </xdr:cNvSpPr>
      </xdr:nvSpPr>
      <xdr:spPr>
        <a:xfrm>
          <a:off x="171450" y="66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66675</xdr:rowOff>
    </xdr:from>
    <xdr:ext cx="85725" cy="200025"/>
    <xdr:sp>
      <xdr:nvSpPr>
        <xdr:cNvPr id="3" name="TextBox 4"/>
        <xdr:cNvSpPr txBox="1">
          <a:spLocks noChangeArrowheads="1"/>
        </xdr:cNvSpPr>
      </xdr:nvSpPr>
      <xdr:spPr>
        <a:xfrm>
          <a:off x="171450" y="66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66675</xdr:rowOff>
    </xdr:from>
    <xdr:ext cx="85725" cy="200025"/>
    <xdr:sp>
      <xdr:nvSpPr>
        <xdr:cNvPr id="4" name="TextBox 5"/>
        <xdr:cNvSpPr txBox="1">
          <a:spLocks noChangeArrowheads="1"/>
        </xdr:cNvSpPr>
      </xdr:nvSpPr>
      <xdr:spPr>
        <a:xfrm>
          <a:off x="6486525" y="66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66675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133350" y="66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66675</xdr:rowOff>
    </xdr:from>
    <xdr:ext cx="85725" cy="200025"/>
    <xdr:sp>
      <xdr:nvSpPr>
        <xdr:cNvPr id="2" name="TextBox 2"/>
        <xdr:cNvSpPr txBox="1">
          <a:spLocks noChangeArrowheads="1"/>
        </xdr:cNvSpPr>
      </xdr:nvSpPr>
      <xdr:spPr>
        <a:xfrm>
          <a:off x="133350" y="66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66675</xdr:rowOff>
    </xdr:from>
    <xdr:ext cx="85725" cy="200025"/>
    <xdr:sp>
      <xdr:nvSpPr>
        <xdr:cNvPr id="3" name="TextBox 3"/>
        <xdr:cNvSpPr txBox="1">
          <a:spLocks noChangeArrowheads="1"/>
        </xdr:cNvSpPr>
      </xdr:nvSpPr>
      <xdr:spPr>
        <a:xfrm>
          <a:off x="133350" y="66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66675</xdr:rowOff>
    </xdr:from>
    <xdr:ext cx="85725" cy="200025"/>
    <xdr:sp>
      <xdr:nvSpPr>
        <xdr:cNvPr id="4" name="TextBox 4"/>
        <xdr:cNvSpPr txBox="1">
          <a:spLocks noChangeArrowheads="1"/>
        </xdr:cNvSpPr>
      </xdr:nvSpPr>
      <xdr:spPr>
        <a:xfrm>
          <a:off x="2095500" y="66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66675</xdr:rowOff>
    </xdr:from>
    <xdr:ext cx="85725" cy="200025"/>
    <xdr:sp>
      <xdr:nvSpPr>
        <xdr:cNvPr id="5" name="TextBox 5"/>
        <xdr:cNvSpPr txBox="1">
          <a:spLocks noChangeArrowheads="1"/>
        </xdr:cNvSpPr>
      </xdr:nvSpPr>
      <xdr:spPr>
        <a:xfrm>
          <a:off x="133350" y="66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66675</xdr:rowOff>
    </xdr:from>
    <xdr:ext cx="85725" cy="200025"/>
    <xdr:sp>
      <xdr:nvSpPr>
        <xdr:cNvPr id="6" name="TextBox 6"/>
        <xdr:cNvSpPr txBox="1">
          <a:spLocks noChangeArrowheads="1"/>
        </xdr:cNvSpPr>
      </xdr:nvSpPr>
      <xdr:spPr>
        <a:xfrm>
          <a:off x="133350" y="66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66675</xdr:rowOff>
    </xdr:from>
    <xdr:ext cx="85725" cy="200025"/>
    <xdr:sp>
      <xdr:nvSpPr>
        <xdr:cNvPr id="7" name="TextBox 7"/>
        <xdr:cNvSpPr txBox="1">
          <a:spLocks noChangeArrowheads="1"/>
        </xdr:cNvSpPr>
      </xdr:nvSpPr>
      <xdr:spPr>
        <a:xfrm>
          <a:off x="133350" y="66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66675</xdr:rowOff>
    </xdr:from>
    <xdr:ext cx="85725" cy="200025"/>
    <xdr:sp>
      <xdr:nvSpPr>
        <xdr:cNvPr id="8" name="TextBox 8"/>
        <xdr:cNvSpPr txBox="1">
          <a:spLocks noChangeArrowheads="1"/>
        </xdr:cNvSpPr>
      </xdr:nvSpPr>
      <xdr:spPr>
        <a:xfrm>
          <a:off x="2095500" y="66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os-story@mail.ru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mos-story@mail.ru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mos-story@mail.ru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os-story@mail.ru" TargetMode="Externa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os-story@mail.ru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mos-story@mail.ru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mos-story@mail.ru" TargetMode="External" /><Relationship Id="rId2" Type="http://schemas.openxmlformats.org/officeDocument/2006/relationships/oleObject" Target="../embeddings/oleObject_4_0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mos-story@mail.ru" TargetMode="External" /><Relationship Id="rId2" Type="http://schemas.openxmlformats.org/officeDocument/2006/relationships/oleObject" Target="../embeddings/oleObject_5_0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mos-story@mail.ru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mos-story@mail.ru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mos-story@mail.ru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I19" sqref="I19"/>
    </sheetView>
  </sheetViews>
  <sheetFormatPr defaultColWidth="9.00390625" defaultRowHeight="12.75"/>
  <cols>
    <col min="1" max="1" width="12.25390625" style="49" customWidth="1"/>
    <col min="2" max="7" width="9.125" style="49" customWidth="1"/>
    <col min="8" max="8" width="31.625" style="49" customWidth="1"/>
    <col min="9" max="16384" width="9.125" style="49" customWidth="1"/>
  </cols>
  <sheetData>
    <row r="1" ht="18">
      <c r="A1" s="49" t="s">
        <v>195</v>
      </c>
    </row>
    <row r="3" spans="1:9" ht="18">
      <c r="A3" s="49" t="s">
        <v>196</v>
      </c>
      <c r="I3" s="49" t="s">
        <v>197</v>
      </c>
    </row>
    <row r="4" ht="18">
      <c r="I4" s="49" t="s">
        <v>198</v>
      </c>
    </row>
    <row r="5" ht="18">
      <c r="I5" s="49" t="s">
        <v>379</v>
      </c>
    </row>
    <row r="8" ht="18">
      <c r="A8" s="49" t="s">
        <v>199</v>
      </c>
    </row>
    <row r="10" ht="18">
      <c r="A10" s="49" t="s">
        <v>201</v>
      </c>
    </row>
    <row r="11" ht="18">
      <c r="A11" s="49" t="s">
        <v>200</v>
      </c>
    </row>
    <row r="15" ht="18">
      <c r="A15" s="49" t="s">
        <v>202</v>
      </c>
    </row>
    <row r="16" spans="1:2" ht="18">
      <c r="A16" s="49" t="s">
        <v>204</v>
      </c>
      <c r="B16" s="50"/>
    </row>
    <row r="17" spans="1:2" ht="18">
      <c r="A17" s="49" t="s">
        <v>205</v>
      </c>
      <c r="B17" s="50"/>
    </row>
    <row r="18" spans="1:2" ht="18">
      <c r="A18" s="49" t="s">
        <v>203</v>
      </c>
      <c r="B18" s="51" t="s">
        <v>194</v>
      </c>
    </row>
  </sheetData>
  <hyperlinks>
    <hyperlink ref="B18" r:id="rId1" display="mos-story@mail.ru"/>
  </hyperlinks>
  <printOptions/>
  <pageMargins left="0.75" right="0.75" top="1" bottom="1" header="0.5" footer="0.5"/>
  <pageSetup horizontalDpi="1200" verticalDpi="12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V199"/>
  <sheetViews>
    <sheetView workbookViewId="0" topLeftCell="A1">
      <selection activeCell="B1" sqref="B1:N1"/>
    </sheetView>
  </sheetViews>
  <sheetFormatPr defaultColWidth="9.00390625" defaultRowHeight="12.75"/>
  <cols>
    <col min="1" max="1" width="1.75390625" style="47" customWidth="1"/>
    <col min="2" max="2" width="10.375" style="0" bestFit="1" customWidth="1"/>
    <col min="3" max="3" width="7.125" style="0" bestFit="1" customWidth="1"/>
    <col min="4" max="4" width="8.25390625" style="0" bestFit="1" customWidth="1"/>
    <col min="5" max="5" width="5.625" style="0" bestFit="1" customWidth="1"/>
    <col min="6" max="6" width="8.00390625" style="268" bestFit="1" customWidth="1"/>
    <col min="7" max="7" width="8.75390625" style="268" bestFit="1" customWidth="1"/>
    <col min="8" max="8" width="2.75390625" style="0" customWidth="1"/>
    <col min="9" max="9" width="8.875" style="0" bestFit="1" customWidth="1"/>
    <col min="10" max="10" width="12.125" style="0" bestFit="1" customWidth="1"/>
    <col min="11" max="11" width="7.625" style="0" bestFit="1" customWidth="1"/>
    <col min="12" max="12" width="5.75390625" style="0" bestFit="1" customWidth="1"/>
    <col min="13" max="13" width="8.00390625" style="268" bestFit="1" customWidth="1"/>
    <col min="14" max="14" width="8.75390625" style="268" bestFit="1" customWidth="1"/>
    <col min="15" max="15" width="1.75390625" style="47" customWidth="1"/>
  </cols>
  <sheetData>
    <row r="1" spans="2:14" ht="30" customHeight="1">
      <c r="B1" s="313" t="s">
        <v>193</v>
      </c>
      <c r="C1" s="313"/>
      <c r="D1" s="313"/>
      <c r="E1" s="313"/>
      <c r="F1" s="313"/>
      <c r="G1" s="313"/>
      <c r="H1" s="313"/>
      <c r="I1" s="392"/>
      <c r="J1" s="392"/>
      <c r="K1" s="392"/>
      <c r="L1" s="392"/>
      <c r="M1" s="392"/>
      <c r="N1" s="392"/>
    </row>
    <row r="2" spans="2:14" ht="15">
      <c r="B2" s="314" t="s">
        <v>219</v>
      </c>
      <c r="C2" s="358"/>
      <c r="D2" s="358"/>
      <c r="E2" s="358"/>
      <c r="F2" s="358"/>
      <c r="G2" s="358"/>
      <c r="H2" s="358"/>
      <c r="I2" s="392"/>
      <c r="J2" s="392"/>
      <c r="K2" s="392"/>
      <c r="L2" s="392"/>
      <c r="M2" s="392"/>
      <c r="N2" s="392"/>
    </row>
    <row r="3" spans="2:14" ht="15">
      <c r="B3" s="315" t="s">
        <v>220</v>
      </c>
      <c r="C3" s="393"/>
      <c r="D3" s="393"/>
      <c r="E3" s="393"/>
      <c r="F3" s="393"/>
      <c r="G3" s="393"/>
      <c r="H3" s="393"/>
      <c r="I3" s="392"/>
      <c r="J3" s="392"/>
      <c r="K3" s="392"/>
      <c r="L3" s="392"/>
      <c r="M3" s="392"/>
      <c r="N3" s="392"/>
    </row>
    <row r="4" spans="2:14" ht="15.75" customHeight="1">
      <c r="B4" s="316" t="s">
        <v>194</v>
      </c>
      <c r="C4" s="394"/>
      <c r="D4" s="394"/>
      <c r="E4" s="394"/>
      <c r="F4" s="394"/>
      <c r="G4" s="394"/>
      <c r="H4" s="394"/>
      <c r="I4" s="358"/>
      <c r="J4" s="358"/>
      <c r="K4" s="358"/>
      <c r="L4" s="358"/>
      <c r="M4" s="358"/>
      <c r="N4" s="358"/>
    </row>
    <row r="5" spans="2:14" ht="13.5" customHeight="1" thickBot="1">
      <c r="B5" s="53"/>
      <c r="C5" s="54"/>
      <c r="D5" s="54"/>
      <c r="E5" s="54"/>
      <c r="F5" s="288"/>
      <c r="G5" s="288"/>
      <c r="H5" s="54"/>
      <c r="I5" s="52"/>
      <c r="J5" s="52"/>
      <c r="K5" s="52"/>
      <c r="L5" s="52"/>
      <c r="M5" s="289"/>
      <c r="N5" s="289"/>
    </row>
    <row r="6" spans="2:14" ht="13.5" customHeight="1" thickBot="1">
      <c r="B6" s="388" t="s">
        <v>228</v>
      </c>
      <c r="C6" s="389"/>
      <c r="D6" s="389"/>
      <c r="E6" s="389"/>
      <c r="F6" s="389"/>
      <c r="G6" s="390"/>
      <c r="H6" s="47"/>
      <c r="I6" s="385" t="s">
        <v>231</v>
      </c>
      <c r="J6" s="386"/>
      <c r="K6" s="386"/>
      <c r="L6" s="386"/>
      <c r="M6" s="386"/>
      <c r="N6" s="387"/>
    </row>
    <row r="7" spans="2:14" ht="13.5" customHeight="1" thickBot="1">
      <c r="B7" s="101" t="s">
        <v>0</v>
      </c>
      <c r="C7" s="101" t="s">
        <v>363</v>
      </c>
      <c r="D7" s="101" t="s">
        <v>238</v>
      </c>
      <c r="E7" s="101" t="s">
        <v>239</v>
      </c>
      <c r="F7" s="251" t="s">
        <v>221</v>
      </c>
      <c r="G7" s="251" t="s">
        <v>222</v>
      </c>
      <c r="H7" s="47"/>
      <c r="I7" s="101" t="s">
        <v>0</v>
      </c>
      <c r="J7" s="101" t="s">
        <v>363</v>
      </c>
      <c r="K7" s="101" t="s">
        <v>238</v>
      </c>
      <c r="L7" s="101" t="s">
        <v>239</v>
      </c>
      <c r="M7" s="251" t="s">
        <v>221</v>
      </c>
      <c r="N7" s="251" t="s">
        <v>222</v>
      </c>
    </row>
    <row r="8" spans="2:14" ht="13.5" customHeight="1">
      <c r="B8" s="69" t="s">
        <v>165</v>
      </c>
      <c r="C8" s="70" t="s">
        <v>326</v>
      </c>
      <c r="D8" s="127">
        <v>8.8</v>
      </c>
      <c r="E8" s="128">
        <v>128</v>
      </c>
      <c r="F8" s="118">
        <v>10754</v>
      </c>
      <c r="G8" s="118">
        <v>1332</v>
      </c>
      <c r="H8" s="47"/>
      <c r="I8" s="35" t="s">
        <v>164</v>
      </c>
      <c r="J8" s="103">
        <v>0.5</v>
      </c>
      <c r="K8" s="104">
        <v>2.4</v>
      </c>
      <c r="L8" s="105">
        <v>8.5</v>
      </c>
      <c r="M8" s="252">
        <v>1448.3909999999998</v>
      </c>
      <c r="N8" s="55">
        <v>1517.3619999999999</v>
      </c>
    </row>
    <row r="9" spans="2:14" ht="13.5" customHeight="1">
      <c r="B9" s="38" t="s">
        <v>165</v>
      </c>
      <c r="C9" s="71" t="s">
        <v>315</v>
      </c>
      <c r="D9" s="123">
        <v>9.9</v>
      </c>
      <c r="E9" s="124">
        <v>169</v>
      </c>
      <c r="F9" s="59">
        <v>15869</v>
      </c>
      <c r="G9" s="59">
        <v>1956</v>
      </c>
      <c r="H9" s="27"/>
      <c r="I9" s="36" t="s">
        <v>164</v>
      </c>
      <c r="J9" s="74">
        <v>0.75</v>
      </c>
      <c r="K9" s="107">
        <v>2.6</v>
      </c>
      <c r="L9" s="108">
        <v>10.5</v>
      </c>
      <c r="M9" s="253">
        <v>1803.984</v>
      </c>
      <c r="N9" s="56">
        <v>1889.8880000000001</v>
      </c>
    </row>
    <row r="10" spans="2:14" ht="13.5" customHeight="1">
      <c r="B10" s="38" t="s">
        <v>165</v>
      </c>
      <c r="C10" s="71" t="s">
        <v>325</v>
      </c>
      <c r="D10" s="123">
        <v>9.2</v>
      </c>
      <c r="E10" s="124">
        <v>146</v>
      </c>
      <c r="F10" s="59">
        <v>13943</v>
      </c>
      <c r="G10" s="59">
        <v>14599</v>
      </c>
      <c r="H10" s="27"/>
      <c r="I10" s="36" t="s">
        <v>164</v>
      </c>
      <c r="J10" s="74">
        <v>1</v>
      </c>
      <c r="K10" s="107">
        <v>2.8</v>
      </c>
      <c r="L10" s="108">
        <v>13.5</v>
      </c>
      <c r="M10" s="253">
        <v>2393.748</v>
      </c>
      <c r="N10" s="56">
        <v>2507.736</v>
      </c>
    </row>
    <row r="11" spans="2:14" ht="13.5" customHeight="1">
      <c r="B11" s="38" t="s">
        <v>165</v>
      </c>
      <c r="C11" s="71" t="s">
        <v>320</v>
      </c>
      <c r="D11" s="123">
        <v>10.4</v>
      </c>
      <c r="E11" s="124">
        <v>198</v>
      </c>
      <c r="F11" s="59">
        <v>21272</v>
      </c>
      <c r="G11" s="59">
        <v>22272</v>
      </c>
      <c r="H11" s="27"/>
      <c r="I11" s="36" t="s">
        <v>164</v>
      </c>
      <c r="J11" s="74">
        <v>1.5</v>
      </c>
      <c r="K11" s="107">
        <v>3.3</v>
      </c>
      <c r="L11" s="108">
        <v>20</v>
      </c>
      <c r="M11" s="57">
        <v>4022</v>
      </c>
      <c r="N11" s="56">
        <v>4213</v>
      </c>
    </row>
    <row r="12" spans="2:14" ht="13.5" customHeight="1">
      <c r="B12" s="38" t="s">
        <v>165</v>
      </c>
      <c r="C12" s="71" t="s">
        <v>321</v>
      </c>
      <c r="D12" s="123">
        <v>11.9</v>
      </c>
      <c r="E12" s="124">
        <v>273</v>
      </c>
      <c r="F12" s="59">
        <v>32454</v>
      </c>
      <c r="G12" s="59">
        <v>4281</v>
      </c>
      <c r="H12" s="27"/>
      <c r="I12" s="36" t="s">
        <v>164</v>
      </c>
      <c r="J12" s="74">
        <v>2.5</v>
      </c>
      <c r="K12" s="107">
        <v>3.9</v>
      </c>
      <c r="L12" s="108">
        <v>30</v>
      </c>
      <c r="M12" s="57">
        <v>6510</v>
      </c>
      <c r="N12" s="56">
        <v>6820</v>
      </c>
    </row>
    <row r="13" spans="2:14" ht="13.5" customHeight="1">
      <c r="B13" s="38" t="s">
        <v>165</v>
      </c>
      <c r="C13" s="71" t="s">
        <v>294</v>
      </c>
      <c r="D13" s="123">
        <v>9.9</v>
      </c>
      <c r="E13" s="124">
        <v>172</v>
      </c>
      <c r="F13" s="59">
        <v>19795</v>
      </c>
      <c r="G13" s="59">
        <v>2366</v>
      </c>
      <c r="H13" s="28"/>
      <c r="I13" s="36" t="s">
        <v>164</v>
      </c>
      <c r="J13" s="74">
        <v>4</v>
      </c>
      <c r="K13" s="107">
        <v>4.4</v>
      </c>
      <c r="L13" s="108">
        <v>45</v>
      </c>
      <c r="M13" s="57">
        <v>10679</v>
      </c>
      <c r="N13" s="56">
        <v>11187</v>
      </c>
    </row>
    <row r="14" spans="2:14" ht="13.5" customHeight="1">
      <c r="B14" s="38" t="s">
        <v>165</v>
      </c>
      <c r="C14" s="71" t="s">
        <v>292</v>
      </c>
      <c r="D14" s="123">
        <v>11.2</v>
      </c>
      <c r="E14" s="124">
        <v>235</v>
      </c>
      <c r="F14" s="59">
        <v>27660</v>
      </c>
      <c r="G14" s="59">
        <v>3508</v>
      </c>
      <c r="H14" s="27"/>
      <c r="I14" s="36" t="s">
        <v>164</v>
      </c>
      <c r="J14" s="74">
        <v>6</v>
      </c>
      <c r="K14" s="107">
        <v>4.9</v>
      </c>
      <c r="L14" s="108">
        <v>65</v>
      </c>
      <c r="M14" s="57">
        <v>15887</v>
      </c>
      <c r="N14" s="56">
        <v>16643</v>
      </c>
    </row>
    <row r="15" spans="2:14" ht="13.5" customHeight="1">
      <c r="B15" s="38" t="s">
        <v>165</v>
      </c>
      <c r="C15" s="71" t="s">
        <v>291</v>
      </c>
      <c r="D15" s="123">
        <v>13.3</v>
      </c>
      <c r="E15" s="124">
        <v>342</v>
      </c>
      <c r="F15" s="59">
        <v>41452</v>
      </c>
      <c r="G15" s="59">
        <v>5636</v>
      </c>
      <c r="H15" s="27"/>
      <c r="I15" s="36" t="s">
        <v>164</v>
      </c>
      <c r="J15" s="74">
        <v>10</v>
      </c>
      <c r="K15" s="107">
        <v>6.4</v>
      </c>
      <c r="L15" s="108">
        <v>108</v>
      </c>
      <c r="M15" s="57">
        <v>26061</v>
      </c>
      <c r="N15" s="56">
        <v>27302</v>
      </c>
    </row>
    <row r="16" spans="2:14" ht="13.5" customHeight="1">
      <c r="B16" s="38" t="s">
        <v>165</v>
      </c>
      <c r="C16" s="71" t="s">
        <v>295</v>
      </c>
      <c r="D16" s="123">
        <v>10.6</v>
      </c>
      <c r="E16" s="124">
        <v>204</v>
      </c>
      <c r="F16" s="59">
        <v>24396</v>
      </c>
      <c r="G16" s="59">
        <v>2802</v>
      </c>
      <c r="H16" s="27"/>
      <c r="I16" s="36" t="s">
        <v>164</v>
      </c>
      <c r="J16" s="74">
        <v>16</v>
      </c>
      <c r="K16" s="107">
        <v>8</v>
      </c>
      <c r="L16" s="108">
        <v>172</v>
      </c>
      <c r="M16" s="253">
        <v>36617.405999999995</v>
      </c>
      <c r="N16" s="56">
        <v>38361.092</v>
      </c>
    </row>
    <row r="17" spans="2:14" ht="13.5" customHeight="1">
      <c r="B17" s="38" t="s">
        <v>165</v>
      </c>
      <c r="C17" s="71" t="s">
        <v>296</v>
      </c>
      <c r="D17" s="123">
        <v>12.2</v>
      </c>
      <c r="E17" s="124">
        <v>280</v>
      </c>
      <c r="F17" s="59">
        <v>34989</v>
      </c>
      <c r="G17" s="59">
        <v>4320</v>
      </c>
      <c r="H17" s="27"/>
      <c r="I17" s="36" t="s">
        <v>164</v>
      </c>
      <c r="J17" s="74">
        <v>25</v>
      </c>
      <c r="K17" s="107">
        <v>9.8</v>
      </c>
      <c r="L17" s="108">
        <v>261</v>
      </c>
      <c r="M17" s="253">
        <v>57354.54899999999</v>
      </c>
      <c r="N17" s="56">
        <v>60085.71799999999</v>
      </c>
    </row>
    <row r="18" spans="2:14" ht="13.5" customHeight="1" thickBot="1">
      <c r="B18" s="39" t="s">
        <v>165</v>
      </c>
      <c r="C18" s="72" t="s">
        <v>297</v>
      </c>
      <c r="D18" s="129">
        <v>14.8</v>
      </c>
      <c r="E18" s="130">
        <v>427</v>
      </c>
      <c r="F18" s="119">
        <v>51500</v>
      </c>
      <c r="G18" s="119">
        <v>7097</v>
      </c>
      <c r="H18" s="27"/>
      <c r="I18" s="36" t="s">
        <v>164</v>
      </c>
      <c r="J18" s="74">
        <v>35</v>
      </c>
      <c r="K18" s="107">
        <v>11</v>
      </c>
      <c r="L18" s="108">
        <v>351</v>
      </c>
      <c r="M18" s="253">
        <v>75880.07699999999</v>
      </c>
      <c r="N18" s="56">
        <v>79493.41399999999</v>
      </c>
    </row>
    <row r="19" spans="2:14" ht="13.5" customHeight="1" thickBot="1">
      <c r="B19" s="47"/>
      <c r="C19" s="47"/>
      <c r="D19" s="47"/>
      <c r="E19" s="47"/>
      <c r="F19" s="254"/>
      <c r="G19" s="254"/>
      <c r="H19" s="27"/>
      <c r="I19" s="36" t="s">
        <v>164</v>
      </c>
      <c r="J19" s="74">
        <v>50</v>
      </c>
      <c r="K19" s="107">
        <v>13</v>
      </c>
      <c r="L19" s="108">
        <v>474</v>
      </c>
      <c r="M19" s="253">
        <v>105845.29200000002</v>
      </c>
      <c r="N19" s="56">
        <v>110885.54400000002</v>
      </c>
    </row>
    <row r="20" spans="2:14" ht="13.5" customHeight="1" thickBot="1">
      <c r="B20" s="385" t="s">
        <v>414</v>
      </c>
      <c r="C20" s="386"/>
      <c r="D20" s="386"/>
      <c r="E20" s="386"/>
      <c r="F20" s="386"/>
      <c r="G20" s="387"/>
      <c r="H20" s="27"/>
      <c r="I20" s="36" t="s">
        <v>164</v>
      </c>
      <c r="J20" s="74">
        <v>70</v>
      </c>
      <c r="K20" s="107">
        <v>15</v>
      </c>
      <c r="L20" s="108">
        <v>672</v>
      </c>
      <c r="M20" s="253">
        <v>146634.41100000002</v>
      </c>
      <c r="N20" s="56">
        <v>153617.002</v>
      </c>
    </row>
    <row r="21" spans="2:14" ht="13.5" customHeight="1" thickBot="1">
      <c r="B21" s="101" t="s">
        <v>0</v>
      </c>
      <c r="C21" s="101" t="s">
        <v>363</v>
      </c>
      <c r="D21" s="101" t="s">
        <v>238</v>
      </c>
      <c r="E21" s="101" t="s">
        <v>239</v>
      </c>
      <c r="F21" s="251" t="s">
        <v>221</v>
      </c>
      <c r="G21" s="251" t="s">
        <v>222</v>
      </c>
      <c r="H21" s="27"/>
      <c r="I21" s="37" t="s">
        <v>164</v>
      </c>
      <c r="J21" s="75">
        <v>95</v>
      </c>
      <c r="K21" s="113">
        <v>17</v>
      </c>
      <c r="L21" s="114">
        <v>928</v>
      </c>
      <c r="M21" s="255">
        <v>209825.889</v>
      </c>
      <c r="N21" s="58">
        <v>219817.598</v>
      </c>
    </row>
    <row r="22" spans="2:14" ht="13.5" customHeight="1" thickBot="1">
      <c r="B22" s="35" t="s">
        <v>180</v>
      </c>
      <c r="C22" s="35" t="s">
        <v>326</v>
      </c>
      <c r="D22" s="256" t="s">
        <v>168</v>
      </c>
      <c r="E22" s="135">
        <v>58</v>
      </c>
      <c r="F22" s="257">
        <v>8841</v>
      </c>
      <c r="G22" s="55">
        <v>9262</v>
      </c>
      <c r="H22" s="27"/>
      <c r="I22" s="29"/>
      <c r="J22" s="29"/>
      <c r="K22" s="29"/>
      <c r="L22" s="29"/>
      <c r="M22" s="30"/>
      <c r="N22" s="30"/>
    </row>
    <row r="23" spans="2:14" ht="13.5" customHeight="1" thickBot="1">
      <c r="B23" s="36" t="s">
        <v>180</v>
      </c>
      <c r="C23" s="36" t="s">
        <v>315</v>
      </c>
      <c r="D23" s="41" t="s">
        <v>181</v>
      </c>
      <c r="E23" s="132">
        <v>83.5</v>
      </c>
      <c r="F23" s="258">
        <v>13892</v>
      </c>
      <c r="G23" s="56">
        <v>14553</v>
      </c>
      <c r="H23" s="27"/>
      <c r="I23" s="385" t="s">
        <v>229</v>
      </c>
      <c r="J23" s="386"/>
      <c r="K23" s="386"/>
      <c r="L23" s="386"/>
      <c r="M23" s="386"/>
      <c r="N23" s="387"/>
    </row>
    <row r="24" spans="2:14" ht="13.5" customHeight="1" thickBot="1">
      <c r="B24" s="36" t="s">
        <v>180</v>
      </c>
      <c r="C24" s="36" t="s">
        <v>316</v>
      </c>
      <c r="D24" s="41" t="s">
        <v>170</v>
      </c>
      <c r="E24" s="132">
        <v>129</v>
      </c>
      <c r="F24" s="258">
        <v>21756</v>
      </c>
      <c r="G24" s="56">
        <v>22792</v>
      </c>
      <c r="H24" s="27"/>
      <c r="I24" s="101" t="s">
        <v>0</v>
      </c>
      <c r="J24" s="101" t="s">
        <v>363</v>
      </c>
      <c r="K24" s="101" t="s">
        <v>238</v>
      </c>
      <c r="L24" s="101" t="s">
        <v>239</v>
      </c>
      <c r="M24" s="251" t="s">
        <v>221</v>
      </c>
      <c r="N24" s="251" t="s">
        <v>222</v>
      </c>
    </row>
    <row r="25" spans="2:14" ht="13.5" customHeight="1">
      <c r="B25" s="36" t="s">
        <v>180</v>
      </c>
      <c r="C25" s="36" t="s">
        <v>317</v>
      </c>
      <c r="D25" s="41">
        <v>11.3</v>
      </c>
      <c r="E25" s="132">
        <v>191</v>
      </c>
      <c r="F25" s="258">
        <v>33149</v>
      </c>
      <c r="G25" s="56">
        <v>34727</v>
      </c>
      <c r="H25" s="27"/>
      <c r="I25" s="35" t="s">
        <v>166</v>
      </c>
      <c r="J25" s="103">
        <v>0.5</v>
      </c>
      <c r="K25" s="104">
        <v>2.6</v>
      </c>
      <c r="L25" s="105">
        <v>9</v>
      </c>
      <c r="M25" s="106">
        <v>1908.06</v>
      </c>
      <c r="N25" s="55">
        <v>1998.92</v>
      </c>
    </row>
    <row r="26" spans="2:14" ht="13.5" customHeight="1">
      <c r="B26" s="36" t="s">
        <v>180</v>
      </c>
      <c r="C26" s="36" t="s">
        <v>327</v>
      </c>
      <c r="D26" s="41" t="s">
        <v>171</v>
      </c>
      <c r="E26" s="132">
        <v>83.2</v>
      </c>
      <c r="F26" s="258"/>
      <c r="G26" s="56"/>
      <c r="H26" s="27"/>
      <c r="I26" s="36" t="s">
        <v>166</v>
      </c>
      <c r="J26" s="74">
        <v>0.75</v>
      </c>
      <c r="K26" s="107">
        <v>2.7</v>
      </c>
      <c r="L26" s="108">
        <v>10.9</v>
      </c>
      <c r="M26" s="56">
        <v>2184</v>
      </c>
      <c r="N26" s="56">
        <v>2288</v>
      </c>
    </row>
    <row r="27" spans="2:14" ht="13.5" customHeight="1">
      <c r="B27" s="36" t="s">
        <v>180</v>
      </c>
      <c r="C27" s="36" t="s">
        <v>325</v>
      </c>
      <c r="D27" s="41"/>
      <c r="E27" s="132">
        <v>83.2</v>
      </c>
      <c r="F27" s="258">
        <v>12821</v>
      </c>
      <c r="G27" s="56">
        <v>12821</v>
      </c>
      <c r="H27" s="27"/>
      <c r="I27" s="36" t="s">
        <v>166</v>
      </c>
      <c r="J27" s="74">
        <v>1</v>
      </c>
      <c r="K27" s="107">
        <v>2.8</v>
      </c>
      <c r="L27" s="108">
        <v>12.8</v>
      </c>
      <c r="M27" s="57">
        <v>2594</v>
      </c>
      <c r="N27" s="56">
        <v>2717</v>
      </c>
    </row>
    <row r="28" spans="2:14" ht="13.5" customHeight="1">
      <c r="B28" s="36" t="s">
        <v>180</v>
      </c>
      <c r="C28" s="36" t="s">
        <v>320</v>
      </c>
      <c r="D28" s="41" t="s">
        <v>183</v>
      </c>
      <c r="E28" s="132">
        <v>121</v>
      </c>
      <c r="F28" s="258">
        <v>20444</v>
      </c>
      <c r="G28" s="56">
        <v>21417</v>
      </c>
      <c r="H28" s="47"/>
      <c r="I28" s="36" t="s">
        <v>166</v>
      </c>
      <c r="J28" s="74">
        <v>1.5</v>
      </c>
      <c r="K28" s="107">
        <v>3.2</v>
      </c>
      <c r="L28" s="108">
        <v>20</v>
      </c>
      <c r="M28" s="57">
        <v>4179</v>
      </c>
      <c r="N28" s="56">
        <v>4378</v>
      </c>
    </row>
    <row r="29" spans="2:14" ht="13.5" customHeight="1">
      <c r="B29" s="36" t="s">
        <v>180</v>
      </c>
      <c r="C29" s="36" t="s">
        <v>321</v>
      </c>
      <c r="D29" s="41"/>
      <c r="E29" s="132"/>
      <c r="F29" s="258">
        <v>32603</v>
      </c>
      <c r="G29" s="56">
        <v>34155</v>
      </c>
      <c r="H29" s="47"/>
      <c r="I29" s="36" t="s">
        <v>166</v>
      </c>
      <c r="J29" s="74">
        <v>2.5</v>
      </c>
      <c r="K29" s="107">
        <v>3.6</v>
      </c>
      <c r="L29" s="108">
        <v>31</v>
      </c>
      <c r="M29" s="57">
        <v>7025</v>
      </c>
      <c r="N29" s="56">
        <v>7359</v>
      </c>
    </row>
    <row r="30" spans="2:14" ht="13.5" customHeight="1">
      <c r="B30" s="36" t="s">
        <v>180</v>
      </c>
      <c r="C30" s="36" t="s">
        <v>293</v>
      </c>
      <c r="D30" s="41"/>
      <c r="E30" s="132"/>
      <c r="F30" s="258">
        <v>48794</v>
      </c>
      <c r="G30" s="56">
        <v>51117</v>
      </c>
      <c r="H30" s="47"/>
      <c r="I30" s="36" t="s">
        <v>166</v>
      </c>
      <c r="J30" s="74">
        <v>4</v>
      </c>
      <c r="K30" s="107">
        <v>4</v>
      </c>
      <c r="L30" s="108">
        <v>45.2</v>
      </c>
      <c r="M30" s="57">
        <v>10626</v>
      </c>
      <c r="N30" s="56">
        <v>11132</v>
      </c>
    </row>
    <row r="31" spans="2:14" ht="13.5" customHeight="1">
      <c r="B31" s="36" t="s">
        <v>182</v>
      </c>
      <c r="C31" s="36" t="s">
        <v>328</v>
      </c>
      <c r="D31" s="41"/>
      <c r="E31" s="132"/>
      <c r="F31" s="258">
        <v>5261</v>
      </c>
      <c r="G31" s="56">
        <v>5511</v>
      </c>
      <c r="H31" s="47"/>
      <c r="I31" s="36" t="s">
        <v>166</v>
      </c>
      <c r="J31" s="74">
        <v>6</v>
      </c>
      <c r="K31" s="107">
        <v>4.9</v>
      </c>
      <c r="L31" s="108">
        <v>64.7</v>
      </c>
      <c r="M31" s="57">
        <v>16895</v>
      </c>
      <c r="N31" s="56">
        <v>17699</v>
      </c>
    </row>
    <row r="32" spans="2:14" ht="13.5" customHeight="1">
      <c r="B32" s="36" t="s">
        <v>182</v>
      </c>
      <c r="C32" s="36" t="s">
        <v>329</v>
      </c>
      <c r="D32" s="41"/>
      <c r="E32" s="132"/>
      <c r="F32" s="258">
        <v>8274</v>
      </c>
      <c r="G32" s="56">
        <v>8668</v>
      </c>
      <c r="H32" s="47"/>
      <c r="I32" s="36" t="s">
        <v>166</v>
      </c>
      <c r="J32" s="74">
        <v>10</v>
      </c>
      <c r="K32" s="107">
        <v>6.2</v>
      </c>
      <c r="L32" s="108">
        <v>105</v>
      </c>
      <c r="M32" s="57">
        <v>26523</v>
      </c>
      <c r="N32" s="56">
        <v>27786</v>
      </c>
    </row>
    <row r="33" spans="2:14" ht="13.5" customHeight="1">
      <c r="B33" s="36" t="s">
        <v>182</v>
      </c>
      <c r="C33" s="36" t="s">
        <v>330</v>
      </c>
      <c r="D33" s="41"/>
      <c r="E33" s="132"/>
      <c r="F33" s="258">
        <v>13251</v>
      </c>
      <c r="G33" s="56">
        <v>13882</v>
      </c>
      <c r="H33" s="47"/>
      <c r="I33" s="36" t="s">
        <v>166</v>
      </c>
      <c r="J33" s="74">
        <v>16</v>
      </c>
      <c r="K33" s="107">
        <v>8.2</v>
      </c>
      <c r="L33" s="108">
        <v>182</v>
      </c>
      <c r="M33" s="56">
        <v>45108</v>
      </c>
      <c r="N33" s="56">
        <v>47256</v>
      </c>
    </row>
    <row r="34" spans="2:14" ht="13.5" customHeight="1">
      <c r="B34" s="36" t="s">
        <v>182</v>
      </c>
      <c r="C34" s="36" t="s">
        <v>331</v>
      </c>
      <c r="D34" s="41"/>
      <c r="E34" s="132"/>
      <c r="F34" s="258">
        <v>18774</v>
      </c>
      <c r="G34" s="56">
        <v>19668</v>
      </c>
      <c r="H34" s="47"/>
      <c r="I34" s="36" t="s">
        <v>166</v>
      </c>
      <c r="J34" s="74">
        <v>25</v>
      </c>
      <c r="K34" s="107">
        <v>10.5</v>
      </c>
      <c r="L34" s="108">
        <v>260</v>
      </c>
      <c r="M34" s="60">
        <v>68628</v>
      </c>
      <c r="N34" s="56">
        <v>71896</v>
      </c>
    </row>
    <row r="35" spans="2:14" ht="13.5" customHeight="1">
      <c r="B35" s="36" t="s">
        <v>182</v>
      </c>
      <c r="C35" s="36" t="s">
        <v>332</v>
      </c>
      <c r="D35" s="41"/>
      <c r="E35" s="132"/>
      <c r="F35" s="258">
        <v>29516</v>
      </c>
      <c r="G35" s="56">
        <v>30921</v>
      </c>
      <c r="H35" s="47"/>
      <c r="I35" s="36" t="s">
        <v>166</v>
      </c>
      <c r="J35" s="74">
        <v>35</v>
      </c>
      <c r="K35" s="107">
        <v>11</v>
      </c>
      <c r="L35" s="108">
        <v>400</v>
      </c>
      <c r="M35" s="60">
        <v>80632.88100000001</v>
      </c>
      <c r="N35" s="56">
        <v>84472.542</v>
      </c>
    </row>
    <row r="36" spans="2:14" ht="13.5" customHeight="1">
      <c r="B36" s="36" t="s">
        <v>182</v>
      </c>
      <c r="C36" s="36" t="s">
        <v>333</v>
      </c>
      <c r="D36" s="41"/>
      <c r="E36" s="132"/>
      <c r="F36" s="258">
        <v>38303.685</v>
      </c>
      <c r="G36" s="56">
        <v>40127.67</v>
      </c>
      <c r="H36" s="47"/>
      <c r="I36" s="36" t="s">
        <v>166</v>
      </c>
      <c r="J36" s="74">
        <v>50</v>
      </c>
      <c r="K36" s="107">
        <v>13.2</v>
      </c>
      <c r="L36" s="108">
        <v>560</v>
      </c>
      <c r="M36" s="60">
        <v>112245.966</v>
      </c>
      <c r="N36" s="56">
        <v>117591.012</v>
      </c>
    </row>
    <row r="37" spans="2:14" ht="13.5" customHeight="1">
      <c r="B37" s="36" t="s">
        <v>182</v>
      </c>
      <c r="C37" s="36" t="s">
        <v>334</v>
      </c>
      <c r="D37" s="41"/>
      <c r="E37" s="132"/>
      <c r="F37" s="258">
        <v>55336.8375</v>
      </c>
      <c r="G37" s="56">
        <v>57971.925</v>
      </c>
      <c r="H37" s="47"/>
      <c r="I37" s="36" t="s">
        <v>166</v>
      </c>
      <c r="J37" s="74">
        <v>70</v>
      </c>
      <c r="K37" s="107">
        <v>14.8</v>
      </c>
      <c r="L37" s="108">
        <v>760</v>
      </c>
      <c r="M37" s="60">
        <v>154891.107</v>
      </c>
      <c r="N37" s="56">
        <v>162266.874</v>
      </c>
    </row>
    <row r="38" spans="2:14" ht="13.5" customHeight="1" thickBot="1">
      <c r="B38" s="36" t="s">
        <v>182</v>
      </c>
      <c r="C38" s="36" t="s">
        <v>335</v>
      </c>
      <c r="D38" s="41"/>
      <c r="E38" s="132"/>
      <c r="F38" s="258">
        <v>71496.495</v>
      </c>
      <c r="G38" s="56">
        <v>74901.09</v>
      </c>
      <c r="H38" s="28"/>
      <c r="I38" s="37" t="s">
        <v>166</v>
      </c>
      <c r="J38" s="75">
        <v>95</v>
      </c>
      <c r="K38" s="113">
        <v>17</v>
      </c>
      <c r="L38" s="114">
        <v>1030</v>
      </c>
      <c r="M38" s="66">
        <v>222852.735</v>
      </c>
      <c r="N38" s="58">
        <v>233464.77</v>
      </c>
    </row>
    <row r="39" spans="2:14" ht="13.5" customHeight="1" thickBot="1">
      <c r="B39" s="36" t="s">
        <v>182</v>
      </c>
      <c r="C39" s="36" t="s">
        <v>336</v>
      </c>
      <c r="D39" s="41"/>
      <c r="E39" s="132"/>
      <c r="F39" s="258">
        <v>112002.50249999999</v>
      </c>
      <c r="G39" s="56">
        <v>117335.955</v>
      </c>
      <c r="H39" s="47"/>
      <c r="I39" s="47"/>
      <c r="J39" s="47"/>
      <c r="K39" s="47"/>
      <c r="L39" s="47"/>
      <c r="M39" s="254"/>
      <c r="N39" s="254"/>
    </row>
    <row r="40" spans="2:14" ht="13.5" customHeight="1" thickBot="1">
      <c r="B40" s="36" t="s">
        <v>223</v>
      </c>
      <c r="C40" s="36" t="s">
        <v>325</v>
      </c>
      <c r="D40" s="41"/>
      <c r="E40" s="132"/>
      <c r="F40" s="258">
        <v>13598</v>
      </c>
      <c r="G40" s="56">
        <v>14245</v>
      </c>
      <c r="H40" s="47"/>
      <c r="I40" s="385" t="s">
        <v>230</v>
      </c>
      <c r="J40" s="386"/>
      <c r="K40" s="386"/>
      <c r="L40" s="386"/>
      <c r="M40" s="386"/>
      <c r="N40" s="387"/>
    </row>
    <row r="41" spans="2:14" ht="13.5" customHeight="1" thickBot="1">
      <c r="B41" s="36" t="s">
        <v>182</v>
      </c>
      <c r="C41" s="36" t="s">
        <v>320</v>
      </c>
      <c r="D41" s="41"/>
      <c r="E41" s="132"/>
      <c r="F41" s="258">
        <v>21147</v>
      </c>
      <c r="G41" s="56">
        <v>22154</v>
      </c>
      <c r="H41" s="47"/>
      <c r="I41" s="101" t="s">
        <v>0</v>
      </c>
      <c r="J41" s="101" t="s">
        <v>363</v>
      </c>
      <c r="K41" s="101" t="s">
        <v>238</v>
      </c>
      <c r="L41" s="101" t="s">
        <v>239</v>
      </c>
      <c r="M41" s="251" t="s">
        <v>221</v>
      </c>
      <c r="N41" s="251" t="s">
        <v>222</v>
      </c>
    </row>
    <row r="42" spans="2:14" ht="13.5" customHeight="1">
      <c r="B42" s="36" t="s">
        <v>182</v>
      </c>
      <c r="C42" s="36" t="s">
        <v>321</v>
      </c>
      <c r="D42" s="41" t="s">
        <v>174</v>
      </c>
      <c r="E42" s="132">
        <v>188</v>
      </c>
      <c r="F42" s="258">
        <v>33999</v>
      </c>
      <c r="G42" s="56">
        <v>35618</v>
      </c>
      <c r="H42" s="47"/>
      <c r="I42" s="45" t="s">
        <v>162</v>
      </c>
      <c r="J42" s="73" t="s">
        <v>338</v>
      </c>
      <c r="K42" s="40">
        <v>5.7</v>
      </c>
      <c r="L42" s="131">
        <v>57.6</v>
      </c>
      <c r="M42" s="259">
        <v>6395</v>
      </c>
      <c r="N42" s="260">
        <v>6699</v>
      </c>
    </row>
    <row r="43" spans="2:14" ht="13.5" customHeight="1">
      <c r="B43" s="36" t="s">
        <v>182</v>
      </c>
      <c r="C43" s="36" t="s">
        <v>293</v>
      </c>
      <c r="D43" s="41">
        <v>11.9</v>
      </c>
      <c r="E43" s="132">
        <v>257</v>
      </c>
      <c r="F43" s="258">
        <v>50894</v>
      </c>
      <c r="G43" s="56">
        <v>53317</v>
      </c>
      <c r="H43" s="47"/>
      <c r="I43" s="36" t="s">
        <v>162</v>
      </c>
      <c r="J43" s="74" t="s">
        <v>357</v>
      </c>
      <c r="K43" s="41">
        <v>5.9</v>
      </c>
      <c r="L43" s="132">
        <v>66.4</v>
      </c>
      <c r="M43" s="259">
        <v>8211</v>
      </c>
      <c r="N43" s="261">
        <v>8602</v>
      </c>
    </row>
    <row r="44" spans="2:14" ht="13.5" customHeight="1">
      <c r="B44" s="36" t="s">
        <v>182</v>
      </c>
      <c r="C44" s="36" t="s">
        <v>322</v>
      </c>
      <c r="D44" s="41"/>
      <c r="E44" s="132"/>
      <c r="F44" s="262"/>
      <c r="G44" s="32"/>
      <c r="H44" s="47"/>
      <c r="I44" s="36" t="s">
        <v>162</v>
      </c>
      <c r="J44" s="74" t="s">
        <v>326</v>
      </c>
      <c r="K44" s="41">
        <v>6.8</v>
      </c>
      <c r="L44" s="132">
        <v>88.5</v>
      </c>
      <c r="M44" s="259">
        <v>10910</v>
      </c>
      <c r="N44" s="261">
        <v>11429</v>
      </c>
    </row>
    <row r="45" spans="2:14" ht="13.5" customHeight="1">
      <c r="B45" s="36" t="s">
        <v>182</v>
      </c>
      <c r="C45" s="36" t="s">
        <v>294</v>
      </c>
      <c r="D45" s="41">
        <v>9.3</v>
      </c>
      <c r="E45" s="132">
        <v>128</v>
      </c>
      <c r="F45" s="258">
        <v>17273</v>
      </c>
      <c r="G45" s="56">
        <v>18095</v>
      </c>
      <c r="H45" s="47"/>
      <c r="I45" s="36" t="s">
        <v>162</v>
      </c>
      <c r="J45" s="74" t="s">
        <v>315</v>
      </c>
      <c r="K45" s="41">
        <v>8.4</v>
      </c>
      <c r="L45" s="132">
        <v>134</v>
      </c>
      <c r="M45" s="259">
        <v>17514</v>
      </c>
      <c r="N45" s="261">
        <v>18348</v>
      </c>
    </row>
    <row r="46" spans="2:14" ht="13.5" customHeight="1">
      <c r="B46" s="36" t="s">
        <v>182</v>
      </c>
      <c r="C46" s="36" t="s">
        <v>292</v>
      </c>
      <c r="D46" s="41">
        <v>10.2</v>
      </c>
      <c r="E46" s="132">
        <v>170</v>
      </c>
      <c r="F46" s="258">
        <v>27993</v>
      </c>
      <c r="G46" s="56">
        <v>29326</v>
      </c>
      <c r="H46" s="47"/>
      <c r="I46" s="36" t="s">
        <v>162</v>
      </c>
      <c r="J46" s="74" t="s">
        <v>316</v>
      </c>
      <c r="K46" s="41">
        <v>9.8</v>
      </c>
      <c r="L46" s="132">
        <v>150</v>
      </c>
      <c r="M46" s="263">
        <v>26817</v>
      </c>
      <c r="N46" s="261">
        <v>28094</v>
      </c>
    </row>
    <row r="47" spans="2:14" ht="13.5" customHeight="1">
      <c r="B47" s="36" t="s">
        <v>182</v>
      </c>
      <c r="C47" s="36" t="s">
        <v>291</v>
      </c>
      <c r="D47" s="41">
        <v>11.8</v>
      </c>
      <c r="E47" s="132">
        <v>244</v>
      </c>
      <c r="F47" s="258">
        <v>43586</v>
      </c>
      <c r="G47" s="56">
        <v>45661</v>
      </c>
      <c r="H47" s="47"/>
      <c r="I47" s="36" t="s">
        <v>162</v>
      </c>
      <c r="J47" s="74" t="s">
        <v>317</v>
      </c>
      <c r="K47" s="41">
        <v>11.3</v>
      </c>
      <c r="L47" s="132">
        <v>191</v>
      </c>
      <c r="M47" s="263">
        <v>39533</v>
      </c>
      <c r="N47" s="261">
        <v>41415</v>
      </c>
    </row>
    <row r="48" spans="2:14" ht="13.5" customHeight="1">
      <c r="B48" s="36" t="s">
        <v>182</v>
      </c>
      <c r="C48" s="36" t="s">
        <v>290</v>
      </c>
      <c r="D48" s="41">
        <v>13</v>
      </c>
      <c r="E48" s="132">
        <v>326</v>
      </c>
      <c r="F48" s="258">
        <v>66119</v>
      </c>
      <c r="G48" s="56">
        <v>69267</v>
      </c>
      <c r="H48" s="47"/>
      <c r="I48" s="36" t="s">
        <v>162</v>
      </c>
      <c r="J48" s="74" t="s">
        <v>342</v>
      </c>
      <c r="K48" s="41">
        <v>6</v>
      </c>
      <c r="L48" s="132">
        <v>68.2</v>
      </c>
      <c r="M48" s="263">
        <v>8516</v>
      </c>
      <c r="N48" s="261">
        <v>8921</v>
      </c>
    </row>
    <row r="49" spans="2:14" ht="13.5" customHeight="1">
      <c r="B49" s="36" t="s">
        <v>182</v>
      </c>
      <c r="C49" s="36" t="s">
        <v>289</v>
      </c>
      <c r="D49" s="41">
        <v>15.9</v>
      </c>
      <c r="E49" s="132">
        <v>518</v>
      </c>
      <c r="F49" s="258">
        <v>109967</v>
      </c>
      <c r="G49" s="56">
        <v>115203</v>
      </c>
      <c r="H49" s="47"/>
      <c r="I49" s="36" t="s">
        <v>162</v>
      </c>
      <c r="J49" s="74" t="s">
        <v>327</v>
      </c>
      <c r="K49" s="41">
        <v>6.3</v>
      </c>
      <c r="L49" s="132">
        <v>77.8</v>
      </c>
      <c r="M49" s="263">
        <v>11256</v>
      </c>
      <c r="N49" s="261">
        <v>11792</v>
      </c>
    </row>
    <row r="50" spans="2:14" ht="13.5" customHeight="1">
      <c r="B50" s="36" t="s">
        <v>182</v>
      </c>
      <c r="C50" s="36" t="s">
        <v>288</v>
      </c>
      <c r="D50" s="41">
        <v>20</v>
      </c>
      <c r="E50" s="132">
        <v>818</v>
      </c>
      <c r="F50" s="264">
        <v>142398.27</v>
      </c>
      <c r="G50" s="56">
        <v>149179.14</v>
      </c>
      <c r="H50" s="47"/>
      <c r="I50" s="36" t="s">
        <v>162</v>
      </c>
      <c r="J50" s="74" t="s">
        <v>325</v>
      </c>
      <c r="K50" s="41">
        <v>7.4</v>
      </c>
      <c r="L50" s="132">
        <v>110.9</v>
      </c>
      <c r="M50" s="263">
        <v>15393</v>
      </c>
      <c r="N50" s="261">
        <v>16126</v>
      </c>
    </row>
    <row r="51" spans="2:14" ht="13.5" customHeight="1">
      <c r="B51" s="36" t="s">
        <v>182</v>
      </c>
      <c r="C51" s="36" t="s">
        <v>287</v>
      </c>
      <c r="D51" s="41">
        <v>22.7</v>
      </c>
      <c r="E51" s="132">
        <v>1203</v>
      </c>
      <c r="F51" s="264">
        <v>218996.3475</v>
      </c>
      <c r="G51" s="56">
        <v>229424.745</v>
      </c>
      <c r="H51" s="47"/>
      <c r="I51" s="36" t="s">
        <v>162</v>
      </c>
      <c r="J51" s="74" t="s">
        <v>320</v>
      </c>
      <c r="K51" s="41">
        <v>9.2</v>
      </c>
      <c r="L51" s="132">
        <v>167</v>
      </c>
      <c r="M51" s="263">
        <v>24560</v>
      </c>
      <c r="N51" s="261">
        <v>25729</v>
      </c>
    </row>
    <row r="52" spans="2:14" ht="13.5" customHeight="1">
      <c r="B52" s="36" t="s">
        <v>182</v>
      </c>
      <c r="C52" s="36" t="s">
        <v>286</v>
      </c>
      <c r="D52" s="41">
        <v>25.5</v>
      </c>
      <c r="E52" s="132">
        <v>1607</v>
      </c>
      <c r="F52" s="264">
        <v>302470.875</v>
      </c>
      <c r="G52" s="56">
        <v>316874.25</v>
      </c>
      <c r="H52" s="27"/>
      <c r="I52" s="36" t="s">
        <v>162</v>
      </c>
      <c r="J52" s="74" t="s">
        <v>321</v>
      </c>
      <c r="K52" s="41">
        <v>10.4</v>
      </c>
      <c r="L52" s="132">
        <v>188</v>
      </c>
      <c r="M52" s="263">
        <v>38189</v>
      </c>
      <c r="N52" s="261">
        <v>40007</v>
      </c>
    </row>
    <row r="53" spans="2:14" ht="13.5" customHeight="1">
      <c r="B53" s="36" t="s">
        <v>182</v>
      </c>
      <c r="C53" s="36" t="s">
        <v>285</v>
      </c>
      <c r="D53" s="41">
        <v>29.1</v>
      </c>
      <c r="E53" s="132">
        <v>2133</v>
      </c>
      <c r="F53" s="264">
        <v>432584.46</v>
      </c>
      <c r="G53" s="56">
        <v>453183.72</v>
      </c>
      <c r="H53" s="27"/>
      <c r="I53" s="36" t="s">
        <v>162</v>
      </c>
      <c r="J53" s="74" t="s">
        <v>293</v>
      </c>
      <c r="K53" s="41">
        <v>11.9</v>
      </c>
      <c r="L53" s="132">
        <v>257</v>
      </c>
      <c r="M53" s="263">
        <v>56805</v>
      </c>
      <c r="N53" s="261">
        <v>59510</v>
      </c>
    </row>
    <row r="54" spans="2:14" ht="13.5" customHeight="1">
      <c r="B54" s="36" t="s">
        <v>182</v>
      </c>
      <c r="C54" s="36" t="s">
        <v>295</v>
      </c>
      <c r="D54" s="41">
        <v>10</v>
      </c>
      <c r="E54" s="132">
        <v>156</v>
      </c>
      <c r="F54" s="258">
        <v>21567</v>
      </c>
      <c r="G54" s="56">
        <v>22594</v>
      </c>
      <c r="H54" s="27"/>
      <c r="I54" s="36" t="s">
        <v>162</v>
      </c>
      <c r="J54" s="74" t="s">
        <v>358</v>
      </c>
      <c r="K54" s="41">
        <v>6.6</v>
      </c>
      <c r="L54" s="132">
        <v>77.1</v>
      </c>
      <c r="M54" s="263">
        <v>10920</v>
      </c>
      <c r="N54" s="261">
        <v>11440</v>
      </c>
    </row>
    <row r="55" spans="2:14" ht="13.5" customHeight="1">
      <c r="B55" s="36" t="s">
        <v>182</v>
      </c>
      <c r="C55" s="36" t="s">
        <v>296</v>
      </c>
      <c r="D55" s="41">
        <v>11</v>
      </c>
      <c r="E55" s="132">
        <v>208</v>
      </c>
      <c r="F55" s="258">
        <v>35396</v>
      </c>
      <c r="G55" s="56">
        <v>37081</v>
      </c>
      <c r="H55" s="27"/>
      <c r="I55" s="36" t="s">
        <v>162</v>
      </c>
      <c r="J55" s="74" t="s">
        <v>359</v>
      </c>
      <c r="K55" s="41">
        <v>7.1</v>
      </c>
      <c r="L55" s="132">
        <v>93.8</v>
      </c>
      <c r="M55" s="263">
        <v>14732</v>
      </c>
      <c r="N55" s="261">
        <v>15433</v>
      </c>
    </row>
    <row r="56" spans="2:14" ht="13.5" customHeight="1">
      <c r="B56" s="36" t="s">
        <v>182</v>
      </c>
      <c r="C56" s="36" t="s">
        <v>297</v>
      </c>
      <c r="D56" s="41">
        <v>12.8</v>
      </c>
      <c r="E56" s="132">
        <v>302</v>
      </c>
      <c r="F56" s="258">
        <v>55335</v>
      </c>
      <c r="G56" s="56">
        <v>57970</v>
      </c>
      <c r="H56" s="27"/>
      <c r="I56" s="36" t="s">
        <v>162</v>
      </c>
      <c r="J56" s="74" t="s">
        <v>294</v>
      </c>
      <c r="K56" s="41">
        <v>8.4</v>
      </c>
      <c r="L56" s="132">
        <v>132</v>
      </c>
      <c r="M56" s="263">
        <v>20265</v>
      </c>
      <c r="N56" s="261">
        <v>21230</v>
      </c>
    </row>
    <row r="57" spans="2:14" ht="13.5" customHeight="1">
      <c r="B57" s="36" t="s">
        <v>182</v>
      </c>
      <c r="C57" s="36" t="s">
        <v>298</v>
      </c>
      <c r="D57" s="41">
        <v>14.2</v>
      </c>
      <c r="E57" s="132">
        <v>406</v>
      </c>
      <c r="F57" s="264">
        <v>67379.91750000001</v>
      </c>
      <c r="G57" s="56">
        <v>70588.48500000002</v>
      </c>
      <c r="H57" s="27"/>
      <c r="I57" s="36" t="s">
        <v>162</v>
      </c>
      <c r="J57" s="74" t="s">
        <v>292</v>
      </c>
      <c r="K57" s="41">
        <v>10.1</v>
      </c>
      <c r="L57" s="132">
        <v>205</v>
      </c>
      <c r="M57" s="263">
        <v>32225</v>
      </c>
      <c r="N57" s="261">
        <v>33759</v>
      </c>
    </row>
    <row r="58" spans="2:14" ht="13.5" customHeight="1">
      <c r="B58" s="36" t="s">
        <v>182</v>
      </c>
      <c r="C58" s="36" t="s">
        <v>299</v>
      </c>
      <c r="D58" s="41">
        <v>17.5</v>
      </c>
      <c r="E58" s="132">
        <v>646</v>
      </c>
      <c r="F58" s="264">
        <v>122586.66</v>
      </c>
      <c r="G58" s="56">
        <v>128424.12</v>
      </c>
      <c r="H58" s="27"/>
      <c r="I58" s="36" t="s">
        <v>162</v>
      </c>
      <c r="J58" s="74" t="s">
        <v>291</v>
      </c>
      <c r="K58" s="41">
        <v>11.8</v>
      </c>
      <c r="L58" s="132">
        <v>244</v>
      </c>
      <c r="M58" s="263">
        <v>50285</v>
      </c>
      <c r="N58" s="261">
        <v>52679</v>
      </c>
    </row>
    <row r="59" spans="2:14" ht="13.5" customHeight="1">
      <c r="B59" s="36" t="s">
        <v>182</v>
      </c>
      <c r="C59" s="36" t="s">
        <v>308</v>
      </c>
      <c r="D59" s="41">
        <v>22</v>
      </c>
      <c r="E59" s="132">
        <v>1024</v>
      </c>
      <c r="F59" s="264">
        <v>192596.35499999998</v>
      </c>
      <c r="G59" s="56">
        <v>201767.61</v>
      </c>
      <c r="H59" s="27"/>
      <c r="I59" s="36" t="s">
        <v>162</v>
      </c>
      <c r="J59" s="74" t="s">
        <v>290</v>
      </c>
      <c r="K59" s="41">
        <v>13</v>
      </c>
      <c r="L59" s="132">
        <v>326</v>
      </c>
      <c r="M59" s="265">
        <v>74729</v>
      </c>
      <c r="N59" s="266">
        <v>78287</v>
      </c>
    </row>
    <row r="60" spans="2:14" ht="13.5" customHeight="1">
      <c r="B60" s="36" t="s">
        <v>182</v>
      </c>
      <c r="C60" s="36" t="s">
        <v>300</v>
      </c>
      <c r="D60" s="41">
        <v>25.4</v>
      </c>
      <c r="E60" s="132">
        <v>1535</v>
      </c>
      <c r="F60" s="264">
        <v>388325.12727272726</v>
      </c>
      <c r="G60" s="56">
        <v>406816.8</v>
      </c>
      <c r="H60" s="27"/>
      <c r="I60" s="36" t="s">
        <v>162</v>
      </c>
      <c r="J60" s="74" t="s">
        <v>345</v>
      </c>
      <c r="K60" s="41"/>
      <c r="L60" s="132"/>
      <c r="M60" s="265">
        <v>15867.647727272728</v>
      </c>
      <c r="N60" s="266">
        <v>16623.25</v>
      </c>
    </row>
    <row r="61" spans="2:14" ht="13.5" customHeight="1">
      <c r="B61" s="36" t="s">
        <v>182</v>
      </c>
      <c r="C61" s="36" t="s">
        <v>307</v>
      </c>
      <c r="D61" s="41">
        <v>28.1</v>
      </c>
      <c r="E61" s="132">
        <v>2019</v>
      </c>
      <c r="F61" s="264">
        <v>536667.218181818</v>
      </c>
      <c r="G61" s="56">
        <v>562222.8</v>
      </c>
      <c r="H61" s="27"/>
      <c r="I61" s="36" t="s">
        <v>162</v>
      </c>
      <c r="J61" s="74" t="s">
        <v>360</v>
      </c>
      <c r="K61" s="41"/>
      <c r="L61" s="132"/>
      <c r="M61" s="265">
        <v>19701.78954545454</v>
      </c>
      <c r="N61" s="266">
        <v>20639.97</v>
      </c>
    </row>
    <row r="62" spans="2:14" ht="13.5" customHeight="1" thickBot="1">
      <c r="B62" s="37" t="s">
        <v>182</v>
      </c>
      <c r="C62" s="37" t="s">
        <v>306</v>
      </c>
      <c r="D62" s="133">
        <v>32.2</v>
      </c>
      <c r="E62" s="134">
        <v>2692</v>
      </c>
      <c r="F62" s="267">
        <v>737385.218181818</v>
      </c>
      <c r="G62" s="58">
        <v>772498.8</v>
      </c>
      <c r="H62" s="27"/>
      <c r="I62" s="36" t="s">
        <v>162</v>
      </c>
      <c r="J62" s="74" t="s">
        <v>295</v>
      </c>
      <c r="K62" s="41">
        <v>9.3</v>
      </c>
      <c r="L62" s="132">
        <v>164</v>
      </c>
      <c r="M62" s="265">
        <v>27732.762272727265</v>
      </c>
      <c r="N62" s="266">
        <v>29053.37</v>
      </c>
    </row>
    <row r="63" spans="2:14" ht="13.5" customHeight="1">
      <c r="B63" s="29"/>
      <c r="C63" s="29"/>
      <c r="D63" s="61"/>
      <c r="E63" s="62"/>
      <c r="F63" s="63"/>
      <c r="G63" s="64"/>
      <c r="H63" s="27"/>
      <c r="I63" s="36" t="s">
        <v>162</v>
      </c>
      <c r="J63" s="74" t="s">
        <v>296</v>
      </c>
      <c r="K63" s="41">
        <v>11.2</v>
      </c>
      <c r="L63" s="132">
        <v>253</v>
      </c>
      <c r="M63" s="265">
        <v>43224.76772727272</v>
      </c>
      <c r="N63" s="266">
        <v>45283.09</v>
      </c>
    </row>
    <row r="64" spans="8:14" ht="13.5" customHeight="1">
      <c r="H64" s="27"/>
      <c r="I64" s="36" t="s">
        <v>162</v>
      </c>
      <c r="J64" s="74" t="s">
        <v>297</v>
      </c>
      <c r="K64" s="41">
        <v>12.8</v>
      </c>
      <c r="L64" s="132">
        <v>302</v>
      </c>
      <c r="M64" s="269"/>
      <c r="N64" s="270"/>
    </row>
    <row r="65" spans="8:14" ht="13.5" customHeight="1" thickBot="1">
      <c r="H65" s="27"/>
      <c r="I65" s="37" t="s">
        <v>162</v>
      </c>
      <c r="J65" s="75" t="s">
        <v>298</v>
      </c>
      <c r="K65" s="133">
        <v>14.2</v>
      </c>
      <c r="L65" s="134">
        <v>406</v>
      </c>
      <c r="M65" s="271"/>
      <c r="N65" s="272"/>
    </row>
    <row r="66" spans="8:14" ht="13.5" customHeight="1" thickBot="1">
      <c r="H66" s="27"/>
      <c r="I66" s="47"/>
      <c r="J66" s="47"/>
      <c r="K66" s="47"/>
      <c r="L66" s="47"/>
      <c r="M66" s="254"/>
      <c r="N66" s="254"/>
    </row>
    <row r="67" spans="2:14" ht="13.5" customHeight="1" thickBot="1">
      <c r="B67" s="385" t="s">
        <v>415</v>
      </c>
      <c r="C67" s="386"/>
      <c r="D67" s="386"/>
      <c r="E67" s="386"/>
      <c r="F67" s="386"/>
      <c r="G67" s="387"/>
      <c r="H67" s="27"/>
      <c r="I67" s="385" t="s">
        <v>232</v>
      </c>
      <c r="J67" s="386"/>
      <c r="K67" s="386"/>
      <c r="L67" s="386"/>
      <c r="M67" s="386"/>
      <c r="N67" s="387"/>
    </row>
    <row r="68" spans="2:14" ht="13.5" customHeight="1" thickBot="1">
      <c r="B68" s="101" t="s">
        <v>0</v>
      </c>
      <c r="C68" s="101" t="s">
        <v>363</v>
      </c>
      <c r="D68" s="101" t="s">
        <v>238</v>
      </c>
      <c r="E68" s="101" t="s">
        <v>239</v>
      </c>
      <c r="F68" s="251" t="s">
        <v>221</v>
      </c>
      <c r="G68" s="251" t="s">
        <v>222</v>
      </c>
      <c r="H68" s="102"/>
      <c r="I68" s="101" t="s">
        <v>0</v>
      </c>
      <c r="J68" s="101" t="s">
        <v>363</v>
      </c>
      <c r="K68" s="101" t="s">
        <v>238</v>
      </c>
      <c r="L68" s="101" t="s">
        <v>239</v>
      </c>
      <c r="M68" s="251" t="s">
        <v>221</v>
      </c>
      <c r="N68" s="251" t="s">
        <v>222</v>
      </c>
    </row>
    <row r="69" spans="2:14" ht="13.5" customHeight="1">
      <c r="B69" s="45" t="s">
        <v>184</v>
      </c>
      <c r="C69" s="35" t="s">
        <v>326</v>
      </c>
      <c r="D69" s="40">
        <v>7.6</v>
      </c>
      <c r="E69" s="131">
        <v>75</v>
      </c>
      <c r="F69" s="55">
        <v>8034</v>
      </c>
      <c r="G69" s="55">
        <v>8456.82942</v>
      </c>
      <c r="H69" s="27"/>
      <c r="I69" s="35" t="s">
        <v>175</v>
      </c>
      <c r="J69" s="35" t="s">
        <v>332</v>
      </c>
      <c r="K69" s="104">
        <v>11.1</v>
      </c>
      <c r="L69" s="105">
        <v>230</v>
      </c>
      <c r="M69" s="273">
        <v>29925</v>
      </c>
      <c r="N69" s="56">
        <v>31499.95275</v>
      </c>
    </row>
    <row r="70" spans="2:14" ht="13.5" customHeight="1">
      <c r="B70" s="36" t="s">
        <v>184</v>
      </c>
      <c r="C70" s="36" t="s">
        <v>315</v>
      </c>
      <c r="D70" s="41">
        <v>8.3</v>
      </c>
      <c r="E70" s="132">
        <v>98</v>
      </c>
      <c r="F70" s="56">
        <v>12443</v>
      </c>
      <c r="G70" s="56">
        <v>13097.87509</v>
      </c>
      <c r="H70" s="27"/>
      <c r="I70" s="36" t="s">
        <v>175</v>
      </c>
      <c r="J70" s="36" t="s">
        <v>333</v>
      </c>
      <c r="K70" s="107">
        <v>12.4</v>
      </c>
      <c r="L70" s="108">
        <v>310</v>
      </c>
      <c r="M70" s="274">
        <v>42779</v>
      </c>
      <c r="N70" s="56">
        <v>45030.45877</v>
      </c>
    </row>
    <row r="71" spans="2:14" ht="13.5" customHeight="1">
      <c r="B71" s="36" t="s">
        <v>184</v>
      </c>
      <c r="C71" s="36" t="s">
        <v>316</v>
      </c>
      <c r="D71" s="41">
        <v>10.3</v>
      </c>
      <c r="E71" s="132">
        <v>152</v>
      </c>
      <c r="F71" s="56">
        <v>19461</v>
      </c>
      <c r="G71" s="56">
        <v>20485.23243</v>
      </c>
      <c r="H71" s="27"/>
      <c r="I71" s="36" t="s">
        <v>175</v>
      </c>
      <c r="J71" s="36" t="s">
        <v>334</v>
      </c>
      <c r="K71" s="107">
        <v>14.6</v>
      </c>
      <c r="L71" s="108">
        <v>450</v>
      </c>
      <c r="M71" s="275">
        <v>63010</v>
      </c>
      <c r="N71" s="56">
        <v>66326.2163</v>
      </c>
    </row>
    <row r="72" spans="2:14" ht="13.5" customHeight="1">
      <c r="B72" s="36" t="s">
        <v>184</v>
      </c>
      <c r="C72" s="36" t="s">
        <v>317</v>
      </c>
      <c r="D72" s="41">
        <v>11.3</v>
      </c>
      <c r="E72" s="132">
        <v>196</v>
      </c>
      <c r="F72" s="56">
        <v>31542</v>
      </c>
      <c r="G72" s="56">
        <v>33202.055459999996</v>
      </c>
      <c r="H72" s="27"/>
      <c r="I72" s="36" t="s">
        <v>175</v>
      </c>
      <c r="J72" s="36" t="s">
        <v>335</v>
      </c>
      <c r="K72" s="107">
        <v>16.4</v>
      </c>
      <c r="L72" s="108">
        <v>590</v>
      </c>
      <c r="M72" s="275">
        <v>88200</v>
      </c>
      <c r="N72" s="56">
        <v>92841.966</v>
      </c>
    </row>
    <row r="73" spans="2:14" ht="13.5" customHeight="1">
      <c r="B73" s="36" t="s">
        <v>184</v>
      </c>
      <c r="C73" s="36" t="s">
        <v>325</v>
      </c>
      <c r="D73" s="41">
        <v>8</v>
      </c>
      <c r="E73" s="132">
        <v>96</v>
      </c>
      <c r="F73" s="56">
        <v>13451</v>
      </c>
      <c r="G73" s="56">
        <v>14091</v>
      </c>
      <c r="H73" s="27"/>
      <c r="I73" s="36" t="s">
        <v>175</v>
      </c>
      <c r="J73" s="36" t="s">
        <v>336</v>
      </c>
      <c r="K73" s="107">
        <v>19</v>
      </c>
      <c r="L73" s="108">
        <v>820</v>
      </c>
      <c r="M73" s="275">
        <v>122147</v>
      </c>
      <c r="N73" s="56">
        <v>128575.59661</v>
      </c>
    </row>
    <row r="74" spans="2:14" ht="13.5" customHeight="1">
      <c r="B74" s="36" t="s">
        <v>184</v>
      </c>
      <c r="C74" s="36" t="s">
        <v>320</v>
      </c>
      <c r="D74" s="41">
        <v>9.4</v>
      </c>
      <c r="E74" s="132">
        <v>142</v>
      </c>
      <c r="F74" s="56">
        <v>20969</v>
      </c>
      <c r="G74" s="56">
        <v>21967</v>
      </c>
      <c r="H74" s="27"/>
      <c r="I74" s="36" t="s">
        <v>175</v>
      </c>
      <c r="J74" s="36" t="s">
        <v>355</v>
      </c>
      <c r="K74" s="107">
        <v>21.5</v>
      </c>
      <c r="L74" s="108">
        <v>1090</v>
      </c>
      <c r="M74" s="275">
        <v>195363</v>
      </c>
      <c r="N74" s="56">
        <v>205644.95468999998</v>
      </c>
    </row>
    <row r="75" spans="2:14" ht="13.5" customHeight="1">
      <c r="B75" s="36" t="s">
        <v>184</v>
      </c>
      <c r="C75" s="36" t="s">
        <v>321</v>
      </c>
      <c r="D75" s="41">
        <v>10.8</v>
      </c>
      <c r="E75" s="132">
        <v>200</v>
      </c>
      <c r="F75" s="56">
        <v>33863</v>
      </c>
      <c r="G75" s="56">
        <v>35475</v>
      </c>
      <c r="H75" s="27"/>
      <c r="I75" s="36" t="s">
        <v>175</v>
      </c>
      <c r="J75" s="36" t="s">
        <v>356</v>
      </c>
      <c r="K75" s="107">
        <v>24.2</v>
      </c>
      <c r="L75" s="108">
        <v>1400</v>
      </c>
      <c r="M75" s="275">
        <v>236418</v>
      </c>
      <c r="N75" s="56">
        <v>248860.67934</v>
      </c>
    </row>
    <row r="76" spans="2:14" ht="13.5" customHeight="1">
      <c r="B76" s="36" t="s">
        <v>184</v>
      </c>
      <c r="C76" s="36" t="s">
        <v>293</v>
      </c>
      <c r="D76" s="41">
        <v>11.9</v>
      </c>
      <c r="E76" s="132">
        <v>263</v>
      </c>
      <c r="F76" s="56">
        <v>49497</v>
      </c>
      <c r="G76" s="56">
        <v>51854</v>
      </c>
      <c r="H76" s="27"/>
      <c r="I76" s="36" t="s">
        <v>175</v>
      </c>
      <c r="J76" s="36" t="s">
        <v>326</v>
      </c>
      <c r="K76" s="107">
        <v>9.4</v>
      </c>
      <c r="L76" s="108">
        <v>130</v>
      </c>
      <c r="M76" s="275">
        <v>14826</v>
      </c>
      <c r="N76" s="56">
        <v>15606.292379999999</v>
      </c>
    </row>
    <row r="77" spans="2:14" ht="13.5" customHeight="1">
      <c r="B77" s="45" t="s">
        <v>185</v>
      </c>
      <c r="C77" s="36" t="s">
        <v>328</v>
      </c>
      <c r="D77" s="41"/>
      <c r="E77" s="132"/>
      <c r="F77" s="56">
        <v>5576</v>
      </c>
      <c r="G77" s="56">
        <v>5841</v>
      </c>
      <c r="H77" s="27"/>
      <c r="I77" s="36" t="s">
        <v>175</v>
      </c>
      <c r="J77" s="36" t="s">
        <v>315</v>
      </c>
      <c r="K77" s="107">
        <v>11.2</v>
      </c>
      <c r="L77" s="108">
        <v>190</v>
      </c>
      <c r="M77" s="275">
        <v>21000</v>
      </c>
      <c r="N77" s="56">
        <v>22105.23</v>
      </c>
    </row>
    <row r="78" spans="2:14" ht="13.5" customHeight="1">
      <c r="B78" s="45" t="s">
        <v>185</v>
      </c>
      <c r="C78" s="36" t="s">
        <v>329</v>
      </c>
      <c r="D78" s="41"/>
      <c r="E78" s="132"/>
      <c r="F78" s="56">
        <v>8379</v>
      </c>
      <c r="G78" s="56">
        <v>8778</v>
      </c>
      <c r="H78" s="29"/>
      <c r="I78" s="36" t="s">
        <v>175</v>
      </c>
      <c r="J78" s="36" t="s">
        <v>325</v>
      </c>
      <c r="K78" s="107">
        <v>10.1</v>
      </c>
      <c r="L78" s="108">
        <v>160</v>
      </c>
      <c r="M78" s="275">
        <v>19236</v>
      </c>
      <c r="N78" s="56">
        <v>20248.39068</v>
      </c>
    </row>
    <row r="79" spans="2:22" ht="13.5" customHeight="1">
      <c r="B79" s="45" t="s">
        <v>185</v>
      </c>
      <c r="C79" s="36" t="s">
        <v>330</v>
      </c>
      <c r="D79" s="41"/>
      <c r="E79" s="132"/>
      <c r="F79" s="56">
        <v>13461</v>
      </c>
      <c r="G79" s="56">
        <v>14102</v>
      </c>
      <c r="H79" s="29"/>
      <c r="I79" s="36" t="s">
        <v>175</v>
      </c>
      <c r="J79" s="36" t="s">
        <v>320</v>
      </c>
      <c r="K79" s="107">
        <v>12</v>
      </c>
      <c r="L79" s="108">
        <v>230</v>
      </c>
      <c r="M79" s="275">
        <v>27815</v>
      </c>
      <c r="N79" s="56">
        <v>29278.903449999998</v>
      </c>
      <c r="Q79" s="47"/>
      <c r="R79" s="47"/>
      <c r="S79" s="47"/>
      <c r="T79" s="47"/>
      <c r="U79" s="254"/>
      <c r="V79" s="254"/>
    </row>
    <row r="80" spans="2:14" ht="13.5" customHeight="1">
      <c r="B80" s="45" t="s">
        <v>185</v>
      </c>
      <c r="C80" s="36" t="s">
        <v>331</v>
      </c>
      <c r="D80" s="41"/>
      <c r="E80" s="132"/>
      <c r="F80" s="56">
        <v>19457</v>
      </c>
      <c r="G80" s="56">
        <v>20383</v>
      </c>
      <c r="H80" s="29"/>
      <c r="I80" s="36" t="s">
        <v>175</v>
      </c>
      <c r="J80" s="36" t="s">
        <v>321</v>
      </c>
      <c r="K80" s="107">
        <v>14.5</v>
      </c>
      <c r="L80" s="108">
        <v>350</v>
      </c>
      <c r="M80" s="275">
        <v>41549</v>
      </c>
      <c r="N80" s="56">
        <v>43735.72387</v>
      </c>
    </row>
    <row r="81" spans="2:14" ht="13.5" customHeight="1">
      <c r="B81" s="45" t="s">
        <v>185</v>
      </c>
      <c r="C81" s="36" t="s">
        <v>332</v>
      </c>
      <c r="D81" s="41"/>
      <c r="E81" s="132"/>
      <c r="F81" s="56">
        <v>31847</v>
      </c>
      <c r="G81" s="56">
        <v>33363</v>
      </c>
      <c r="H81" s="29"/>
      <c r="I81" s="36" t="s">
        <v>175</v>
      </c>
      <c r="J81" s="36" t="s">
        <v>293</v>
      </c>
      <c r="K81" s="107">
        <v>16.6</v>
      </c>
      <c r="L81" s="108">
        <v>460</v>
      </c>
      <c r="M81" s="275">
        <v>59515</v>
      </c>
      <c r="N81" s="56">
        <v>62647.27445</v>
      </c>
    </row>
    <row r="82" spans="2:14" ht="13.5" customHeight="1">
      <c r="B82" s="45" t="s">
        <v>185</v>
      </c>
      <c r="C82" s="36" t="s">
        <v>333</v>
      </c>
      <c r="D82" s="41"/>
      <c r="E82" s="132"/>
      <c r="F82" s="56">
        <v>42847.717500000006</v>
      </c>
      <c r="G82" s="56">
        <v>44888.08500000001</v>
      </c>
      <c r="H82" s="29"/>
      <c r="I82" s="36" t="s">
        <v>175</v>
      </c>
      <c r="J82" s="36" t="s">
        <v>401</v>
      </c>
      <c r="K82" s="107">
        <v>11.1</v>
      </c>
      <c r="L82" s="108">
        <v>200</v>
      </c>
      <c r="M82" s="275">
        <v>25169</v>
      </c>
      <c r="N82" s="56">
        <v>26493.64447</v>
      </c>
    </row>
    <row r="83" spans="2:14" ht="13.5" customHeight="1">
      <c r="B83" s="45" t="s">
        <v>185</v>
      </c>
      <c r="C83" s="36" t="s">
        <v>334</v>
      </c>
      <c r="D83" s="41"/>
      <c r="E83" s="132"/>
      <c r="F83" s="56">
        <v>61934.512500000004</v>
      </c>
      <c r="G83" s="56">
        <v>64883.77500000001</v>
      </c>
      <c r="H83" s="29"/>
      <c r="I83" s="36" t="s">
        <v>175</v>
      </c>
      <c r="J83" s="36" t="s">
        <v>402</v>
      </c>
      <c r="K83" s="107">
        <v>13.2</v>
      </c>
      <c r="L83" s="108">
        <v>280</v>
      </c>
      <c r="M83" s="275">
        <v>33180</v>
      </c>
      <c r="N83" s="56">
        <v>34926.263399999996</v>
      </c>
    </row>
    <row r="84" spans="2:14" ht="13.5" customHeight="1">
      <c r="B84" s="45" t="s">
        <v>185</v>
      </c>
      <c r="C84" s="36" t="s">
        <v>335</v>
      </c>
      <c r="D84" s="41"/>
      <c r="E84" s="132"/>
      <c r="F84" s="56">
        <v>78419.4075</v>
      </c>
      <c r="G84" s="56">
        <v>82153.665</v>
      </c>
      <c r="H84" s="29"/>
      <c r="I84" s="36" t="s">
        <v>175</v>
      </c>
      <c r="J84" s="36" t="s">
        <v>403</v>
      </c>
      <c r="K84" s="107">
        <v>15.5</v>
      </c>
      <c r="L84" s="108">
        <v>400</v>
      </c>
      <c r="M84" s="275">
        <v>49434</v>
      </c>
      <c r="N84" s="56">
        <v>52035.71142</v>
      </c>
    </row>
    <row r="85" spans="2:14" ht="13.5" customHeight="1">
      <c r="B85" s="45" t="s">
        <v>185</v>
      </c>
      <c r="C85" s="36" t="s">
        <v>336</v>
      </c>
      <c r="D85" s="41"/>
      <c r="E85" s="132"/>
      <c r="F85" s="56">
        <v>125671.77</v>
      </c>
      <c r="G85" s="56">
        <v>131656.14</v>
      </c>
      <c r="H85" s="29"/>
      <c r="I85" s="36" t="s">
        <v>175</v>
      </c>
      <c r="J85" s="36" t="s">
        <v>404</v>
      </c>
      <c r="K85" s="107">
        <v>18</v>
      </c>
      <c r="L85" s="108">
        <v>560</v>
      </c>
      <c r="M85" s="275">
        <v>69867</v>
      </c>
      <c r="N85" s="56">
        <v>73544.10020999999</v>
      </c>
    </row>
    <row r="86" spans="2:14" ht="13.5" customHeight="1">
      <c r="B86" s="36" t="s">
        <v>185</v>
      </c>
      <c r="C86" s="36" t="s">
        <v>318</v>
      </c>
      <c r="D86" s="41">
        <v>13.7</v>
      </c>
      <c r="E86" s="132">
        <v>300</v>
      </c>
      <c r="F86" s="43"/>
      <c r="G86" s="32"/>
      <c r="H86" s="29"/>
      <c r="I86" s="36" t="s">
        <v>175</v>
      </c>
      <c r="J86" s="36" t="s">
        <v>405</v>
      </c>
      <c r="K86" s="107">
        <v>23.4</v>
      </c>
      <c r="L86" s="108">
        <v>950</v>
      </c>
      <c r="M86" s="275">
        <v>121139</v>
      </c>
      <c r="N86" s="56">
        <v>127514.54556999999</v>
      </c>
    </row>
    <row r="87" spans="2:14" ht="13.5" customHeight="1">
      <c r="B87" s="36" t="s">
        <v>185</v>
      </c>
      <c r="C87" s="36" t="s">
        <v>325</v>
      </c>
      <c r="D87" s="41">
        <v>8</v>
      </c>
      <c r="E87" s="132">
        <v>96</v>
      </c>
      <c r="F87" s="56">
        <v>14070</v>
      </c>
      <c r="G87" s="56">
        <v>14740</v>
      </c>
      <c r="H87" s="29"/>
      <c r="I87" s="36" t="s">
        <v>175</v>
      </c>
      <c r="J87" s="36" t="s">
        <v>406</v>
      </c>
      <c r="K87" s="107">
        <v>27.6</v>
      </c>
      <c r="L87" s="108">
        <v>1300</v>
      </c>
      <c r="M87" s="275">
        <v>162614</v>
      </c>
      <c r="N87" s="56">
        <v>171172.37482</v>
      </c>
    </row>
    <row r="88" spans="2:22" ht="13.5" customHeight="1">
      <c r="B88" s="36" t="s">
        <v>185</v>
      </c>
      <c r="C88" s="36" t="s">
        <v>320</v>
      </c>
      <c r="D88" s="41">
        <v>9.4</v>
      </c>
      <c r="E88" s="132">
        <v>142</v>
      </c>
      <c r="F88" s="56">
        <v>21620</v>
      </c>
      <c r="G88" s="56">
        <v>22649</v>
      </c>
      <c r="H88" s="27"/>
      <c r="I88" s="36" t="s">
        <v>175</v>
      </c>
      <c r="J88" s="36" t="s">
        <v>407</v>
      </c>
      <c r="K88" s="107">
        <v>33.1</v>
      </c>
      <c r="L88" s="108">
        <v>1950</v>
      </c>
      <c r="M88" s="275">
        <v>341175</v>
      </c>
      <c r="N88" s="56">
        <v>359131.04024999996</v>
      </c>
      <c r="Q88" s="47"/>
      <c r="R88" s="47"/>
      <c r="S88" s="47"/>
      <c r="T88" s="47"/>
      <c r="U88" s="254"/>
      <c r="V88" s="254"/>
    </row>
    <row r="89" spans="2:14" ht="13.5" customHeight="1">
      <c r="B89" s="36" t="s">
        <v>185</v>
      </c>
      <c r="C89" s="36" t="s">
        <v>321</v>
      </c>
      <c r="D89" s="41">
        <v>10.8</v>
      </c>
      <c r="E89" s="132">
        <v>200</v>
      </c>
      <c r="F89" s="56">
        <v>35175</v>
      </c>
      <c r="G89" s="56">
        <v>36850</v>
      </c>
      <c r="H89" s="27"/>
      <c r="I89" s="36" t="s">
        <v>175</v>
      </c>
      <c r="J89" s="36" t="s">
        <v>408</v>
      </c>
      <c r="K89" s="107">
        <v>36.5</v>
      </c>
      <c r="L89" s="108">
        <v>2400</v>
      </c>
      <c r="M89" s="275">
        <v>330005</v>
      </c>
      <c r="N89" s="56">
        <v>347373.16315</v>
      </c>
    </row>
    <row r="90" spans="2:14" ht="13.5" customHeight="1">
      <c r="B90" s="36" t="s">
        <v>185</v>
      </c>
      <c r="C90" s="36" t="s">
        <v>293</v>
      </c>
      <c r="D90" s="41">
        <v>11.9</v>
      </c>
      <c r="E90" s="132">
        <v>263</v>
      </c>
      <c r="F90" s="56">
        <v>52122</v>
      </c>
      <c r="G90" s="56">
        <v>54604</v>
      </c>
      <c r="H90" s="27"/>
      <c r="I90" s="36" t="s">
        <v>175</v>
      </c>
      <c r="J90" s="36" t="s">
        <v>409</v>
      </c>
      <c r="K90" s="107">
        <v>42.4</v>
      </c>
      <c r="L90" s="108">
        <v>3400</v>
      </c>
      <c r="M90" s="276">
        <v>449757</v>
      </c>
      <c r="N90" s="56">
        <v>473427.71090999997</v>
      </c>
    </row>
    <row r="91" spans="2:14" ht="13.5" customHeight="1">
      <c r="B91" s="36" t="s">
        <v>185</v>
      </c>
      <c r="C91" s="36" t="s">
        <v>322</v>
      </c>
      <c r="D91" s="41">
        <v>14.5</v>
      </c>
      <c r="E91" s="132">
        <v>411</v>
      </c>
      <c r="F91" s="32"/>
      <c r="G91" s="32"/>
      <c r="H91" s="27"/>
      <c r="I91" s="36" t="s">
        <v>175</v>
      </c>
      <c r="J91" s="36" t="s">
        <v>410</v>
      </c>
      <c r="K91" s="107">
        <v>47.7</v>
      </c>
      <c r="L91" s="108">
        <v>4500</v>
      </c>
      <c r="M91" s="276">
        <v>648963</v>
      </c>
      <c r="N91" s="56">
        <v>683117.9226899999</v>
      </c>
    </row>
    <row r="92" spans="2:14" ht="13.5" customHeight="1">
      <c r="B92" s="36" t="s">
        <v>185</v>
      </c>
      <c r="C92" s="36" t="s">
        <v>294</v>
      </c>
      <c r="D92" s="136">
        <v>9.3</v>
      </c>
      <c r="E92" s="137">
        <v>132</v>
      </c>
      <c r="F92" s="56">
        <v>18333</v>
      </c>
      <c r="G92" s="56">
        <v>19206</v>
      </c>
      <c r="H92" s="27"/>
      <c r="I92" s="36" t="s">
        <v>175</v>
      </c>
      <c r="J92" s="36" t="s">
        <v>411</v>
      </c>
      <c r="K92" s="107">
        <v>51</v>
      </c>
      <c r="L92" s="108">
        <v>5060</v>
      </c>
      <c r="M92" s="276">
        <v>880730</v>
      </c>
      <c r="N92" s="56">
        <v>927082.8199</v>
      </c>
    </row>
    <row r="93" spans="2:14" ht="13.5" customHeight="1">
      <c r="B93" s="36" t="s">
        <v>185</v>
      </c>
      <c r="C93" s="36" t="s">
        <v>292</v>
      </c>
      <c r="D93" s="41">
        <v>10.2</v>
      </c>
      <c r="E93" s="132">
        <v>175</v>
      </c>
      <c r="F93" s="56">
        <v>28455</v>
      </c>
      <c r="G93" s="56">
        <v>29810</v>
      </c>
      <c r="H93" s="27"/>
      <c r="I93" s="36" t="s">
        <v>175</v>
      </c>
      <c r="J93" s="36" t="s">
        <v>294</v>
      </c>
      <c r="K93" s="107">
        <v>11.1</v>
      </c>
      <c r="L93" s="108">
        <v>200</v>
      </c>
      <c r="M93" s="275">
        <v>23919</v>
      </c>
      <c r="N93" s="56">
        <v>25177.85697</v>
      </c>
    </row>
    <row r="94" spans="2:14" ht="13.5" customHeight="1">
      <c r="B94" s="44" t="s">
        <v>185</v>
      </c>
      <c r="C94" s="44" t="s">
        <v>291</v>
      </c>
      <c r="D94" s="136">
        <v>11.8</v>
      </c>
      <c r="E94" s="137">
        <v>251</v>
      </c>
      <c r="F94" s="56">
        <v>44678</v>
      </c>
      <c r="G94" s="56">
        <v>46805</v>
      </c>
      <c r="H94" s="27"/>
      <c r="I94" s="36" t="s">
        <v>175</v>
      </c>
      <c r="J94" s="36" t="s">
        <v>292</v>
      </c>
      <c r="K94" s="107">
        <v>13.2</v>
      </c>
      <c r="L94" s="108">
        <v>290</v>
      </c>
      <c r="M94" s="275">
        <v>35165</v>
      </c>
      <c r="N94" s="56">
        <v>37015.73395</v>
      </c>
    </row>
    <row r="95" spans="2:14" ht="13.5" customHeight="1">
      <c r="B95" s="36" t="s">
        <v>185</v>
      </c>
      <c r="C95" s="36" t="s">
        <v>290</v>
      </c>
      <c r="D95" s="41">
        <v>13</v>
      </c>
      <c r="E95" s="132">
        <v>333</v>
      </c>
      <c r="F95" s="56">
        <v>66717</v>
      </c>
      <c r="G95" s="56">
        <v>69894</v>
      </c>
      <c r="H95" s="27"/>
      <c r="I95" s="36" t="s">
        <v>175</v>
      </c>
      <c r="J95" s="36" t="s">
        <v>291</v>
      </c>
      <c r="K95" s="107">
        <v>16</v>
      </c>
      <c r="L95" s="108">
        <v>420</v>
      </c>
      <c r="M95" s="275">
        <v>52721</v>
      </c>
      <c r="N95" s="56">
        <v>55495.706229999996</v>
      </c>
    </row>
    <row r="96" spans="2:14" ht="13.5" customHeight="1">
      <c r="B96" s="45" t="s">
        <v>185</v>
      </c>
      <c r="C96" s="45" t="s">
        <v>289</v>
      </c>
      <c r="D96" s="40">
        <v>15.9</v>
      </c>
      <c r="E96" s="131">
        <v>526</v>
      </c>
      <c r="F96" s="56">
        <v>127594.47272727272</v>
      </c>
      <c r="G96" s="56">
        <v>133670.4</v>
      </c>
      <c r="H96" s="27"/>
      <c r="I96" s="45" t="s">
        <v>175</v>
      </c>
      <c r="J96" s="45" t="s">
        <v>290</v>
      </c>
      <c r="K96" s="109">
        <v>18.4</v>
      </c>
      <c r="L96" s="110">
        <v>590</v>
      </c>
      <c r="M96" s="275">
        <v>84221</v>
      </c>
      <c r="N96" s="56">
        <v>88653.55123</v>
      </c>
    </row>
    <row r="97" spans="2:22" ht="13.5" customHeight="1">
      <c r="B97" s="36" t="s">
        <v>185</v>
      </c>
      <c r="C97" s="36" t="s">
        <v>288</v>
      </c>
      <c r="D97" s="41">
        <v>20</v>
      </c>
      <c r="E97" s="132">
        <v>830</v>
      </c>
      <c r="F97" s="56">
        <v>197338.9090909091</v>
      </c>
      <c r="G97" s="56">
        <v>206736</v>
      </c>
      <c r="H97" s="27"/>
      <c r="I97" s="45" t="s">
        <v>175</v>
      </c>
      <c r="J97" s="45" t="s">
        <v>289</v>
      </c>
      <c r="K97" s="109">
        <v>24.3</v>
      </c>
      <c r="L97" s="110">
        <v>1000</v>
      </c>
      <c r="M97" s="275">
        <v>135167</v>
      </c>
      <c r="N97" s="56">
        <v>142280.83921</v>
      </c>
      <c r="Q97" s="47"/>
      <c r="R97" s="47"/>
      <c r="S97" s="47"/>
      <c r="T97" s="47"/>
      <c r="U97" s="254"/>
      <c r="V97" s="254"/>
    </row>
    <row r="98" spans="2:14" ht="13.5" customHeight="1">
      <c r="B98" s="36" t="s">
        <v>185</v>
      </c>
      <c r="C98" s="36" t="s">
        <v>287</v>
      </c>
      <c r="D98" s="41">
        <v>22.7</v>
      </c>
      <c r="E98" s="132">
        <v>1217</v>
      </c>
      <c r="F98" s="60">
        <v>239625.69749999998</v>
      </c>
      <c r="G98" s="56">
        <v>251036.445</v>
      </c>
      <c r="H98" s="27"/>
      <c r="I98" s="36" t="s">
        <v>175</v>
      </c>
      <c r="J98" s="44" t="s">
        <v>288</v>
      </c>
      <c r="K98" s="107">
        <v>27.8</v>
      </c>
      <c r="L98" s="108">
        <v>1400</v>
      </c>
      <c r="M98" s="275">
        <v>198618</v>
      </c>
      <c r="N98" s="56">
        <v>209071.26533999998</v>
      </c>
    </row>
    <row r="99" spans="2:14" ht="13.5" customHeight="1">
      <c r="B99" s="36" t="s">
        <v>185</v>
      </c>
      <c r="C99" s="36" t="s">
        <v>286</v>
      </c>
      <c r="D99" s="41">
        <v>25.5</v>
      </c>
      <c r="E99" s="132">
        <v>1625</v>
      </c>
      <c r="F99" s="60">
        <v>329716.485</v>
      </c>
      <c r="G99" s="56">
        <v>345417.27</v>
      </c>
      <c r="H99" s="27"/>
      <c r="I99" s="36" t="s">
        <v>175</v>
      </c>
      <c r="J99" s="36" t="s">
        <v>287</v>
      </c>
      <c r="K99" s="107">
        <v>33.7</v>
      </c>
      <c r="L99" s="108">
        <v>2100</v>
      </c>
      <c r="M99" s="275">
        <v>294340</v>
      </c>
      <c r="N99" s="56">
        <v>309831.1142</v>
      </c>
    </row>
    <row r="100" spans="2:14" ht="13.5" customHeight="1">
      <c r="B100" s="36" t="s">
        <v>185</v>
      </c>
      <c r="C100" s="36" t="s">
        <v>285</v>
      </c>
      <c r="D100" s="41">
        <v>29.1</v>
      </c>
      <c r="E100" s="132">
        <v>2153</v>
      </c>
      <c r="F100" s="60">
        <v>485226.4725</v>
      </c>
      <c r="G100" s="56">
        <v>508332.495</v>
      </c>
      <c r="H100" s="27"/>
      <c r="I100" s="36" t="s">
        <v>175</v>
      </c>
      <c r="J100" s="36" t="s">
        <v>286</v>
      </c>
      <c r="K100" s="107">
        <v>37.7</v>
      </c>
      <c r="L100" s="108">
        <v>2730</v>
      </c>
      <c r="M100" s="275">
        <v>387587</v>
      </c>
      <c r="N100" s="56">
        <v>407985.70381</v>
      </c>
    </row>
    <row r="101" spans="2:14" ht="13.5" customHeight="1">
      <c r="B101" s="36" t="s">
        <v>185</v>
      </c>
      <c r="C101" s="36" t="s">
        <v>295</v>
      </c>
      <c r="D101" s="41">
        <v>10</v>
      </c>
      <c r="E101" s="132">
        <v>161</v>
      </c>
      <c r="F101" s="56">
        <v>22449</v>
      </c>
      <c r="G101" s="56">
        <v>23518</v>
      </c>
      <c r="H101" s="27"/>
      <c r="I101" s="36" t="s">
        <v>175</v>
      </c>
      <c r="J101" s="36" t="s">
        <v>285</v>
      </c>
      <c r="K101" s="107">
        <v>43.8</v>
      </c>
      <c r="L101" s="108">
        <v>3700</v>
      </c>
      <c r="M101" s="275">
        <v>543040</v>
      </c>
      <c r="N101" s="56">
        <v>571620.1952</v>
      </c>
    </row>
    <row r="102" spans="2:14" ht="13.5" customHeight="1" thickBot="1">
      <c r="B102" s="36" t="s">
        <v>185</v>
      </c>
      <c r="C102" s="36" t="s">
        <v>296</v>
      </c>
      <c r="D102" s="41">
        <v>11</v>
      </c>
      <c r="E102" s="132">
        <v>214</v>
      </c>
      <c r="F102" s="56">
        <v>36666</v>
      </c>
      <c r="G102" s="56">
        <v>38412</v>
      </c>
      <c r="H102" s="27"/>
      <c r="I102" s="37" t="s">
        <v>175</v>
      </c>
      <c r="J102" s="37" t="s">
        <v>284</v>
      </c>
      <c r="K102" s="113">
        <v>49.7</v>
      </c>
      <c r="L102" s="114">
        <v>5000</v>
      </c>
      <c r="M102" s="277">
        <v>881622</v>
      </c>
      <c r="N102" s="58">
        <v>928021.7658599999</v>
      </c>
    </row>
    <row r="103" spans="2:8" ht="13.5" customHeight="1" thickBot="1">
      <c r="B103" s="36" t="s">
        <v>185</v>
      </c>
      <c r="C103" s="36" t="s">
        <v>297</v>
      </c>
      <c r="D103" s="41">
        <v>12.8</v>
      </c>
      <c r="E103" s="132">
        <v>309</v>
      </c>
      <c r="F103" s="56">
        <v>56868</v>
      </c>
      <c r="G103" s="56">
        <v>59576</v>
      </c>
      <c r="H103" s="27"/>
    </row>
    <row r="104" spans="2:14" ht="13.5" customHeight="1" thickBot="1">
      <c r="B104" s="36" t="s">
        <v>185</v>
      </c>
      <c r="C104" s="36" t="s">
        <v>298</v>
      </c>
      <c r="D104" s="41">
        <v>14.2</v>
      </c>
      <c r="E104" s="132">
        <v>414</v>
      </c>
      <c r="F104" s="60">
        <v>79563</v>
      </c>
      <c r="G104" s="56">
        <v>83750.40069</v>
      </c>
      <c r="H104" s="47"/>
      <c r="I104" s="388" t="s">
        <v>416</v>
      </c>
      <c r="J104" s="389"/>
      <c r="K104" s="389"/>
      <c r="L104" s="389"/>
      <c r="M104" s="389"/>
      <c r="N104" s="390"/>
    </row>
    <row r="105" spans="2:14" ht="13.5" customHeight="1" thickBot="1">
      <c r="B105" s="36" t="s">
        <v>185</v>
      </c>
      <c r="C105" s="36" t="s">
        <v>299</v>
      </c>
      <c r="D105" s="41">
        <v>17.5</v>
      </c>
      <c r="E105" s="132">
        <v>655</v>
      </c>
      <c r="F105" s="60">
        <v>129800</v>
      </c>
      <c r="G105" s="56">
        <v>136631.37399999998</v>
      </c>
      <c r="H105" s="47"/>
      <c r="I105" s="101" t="s">
        <v>0</v>
      </c>
      <c r="J105" s="101" t="s">
        <v>363</v>
      </c>
      <c r="K105" s="101" t="s">
        <v>238</v>
      </c>
      <c r="L105" s="101" t="s">
        <v>239</v>
      </c>
      <c r="M105" s="251" t="s">
        <v>221</v>
      </c>
      <c r="N105" s="251" t="s">
        <v>222</v>
      </c>
    </row>
    <row r="106" spans="2:14" ht="13.5" customHeight="1">
      <c r="B106" s="36" t="s">
        <v>185</v>
      </c>
      <c r="C106" s="36" t="s">
        <v>308</v>
      </c>
      <c r="D106" s="41">
        <v>22</v>
      </c>
      <c r="E106" s="132">
        <v>1037</v>
      </c>
      <c r="F106" s="60">
        <v>202851</v>
      </c>
      <c r="G106" s="56">
        <v>213527.04812999998</v>
      </c>
      <c r="H106" s="47"/>
      <c r="I106" s="48" t="s">
        <v>176</v>
      </c>
      <c r="J106" s="48" t="s">
        <v>339</v>
      </c>
      <c r="K106" s="121">
        <v>6.6</v>
      </c>
      <c r="L106" s="122">
        <v>50.5</v>
      </c>
      <c r="M106" s="252">
        <v>12254.949000000002</v>
      </c>
      <c r="N106" s="65">
        <v>12838.518000000002</v>
      </c>
    </row>
    <row r="107" spans="2:14" ht="13.5" customHeight="1">
      <c r="B107" s="36" t="s">
        <v>185</v>
      </c>
      <c r="C107" s="36" t="s">
        <v>300</v>
      </c>
      <c r="D107" s="41">
        <v>25.4</v>
      </c>
      <c r="E107" s="132">
        <v>1553</v>
      </c>
      <c r="F107" s="60">
        <v>334103</v>
      </c>
      <c r="G107" s="56">
        <v>351686.84089</v>
      </c>
      <c r="H107" s="47"/>
      <c r="I107" s="38" t="s">
        <v>176</v>
      </c>
      <c r="J107" s="38" t="s">
        <v>337</v>
      </c>
      <c r="K107" s="123">
        <v>6.8</v>
      </c>
      <c r="L107" s="124">
        <v>54.8</v>
      </c>
      <c r="M107" s="253">
        <v>12812.499000000002</v>
      </c>
      <c r="N107" s="57">
        <v>13422.618000000002</v>
      </c>
    </row>
    <row r="108" spans="2:14" ht="13.5" customHeight="1">
      <c r="B108" s="44" t="s">
        <v>185</v>
      </c>
      <c r="C108" s="44" t="s">
        <v>307</v>
      </c>
      <c r="D108" s="136">
        <v>28.1</v>
      </c>
      <c r="E108" s="137">
        <v>2043</v>
      </c>
      <c r="F108" s="60">
        <v>468435</v>
      </c>
      <c r="G108" s="56">
        <v>493088.73404999997</v>
      </c>
      <c r="H108" s="42"/>
      <c r="I108" s="38" t="s">
        <v>176</v>
      </c>
      <c r="J108" s="38" t="s">
        <v>338</v>
      </c>
      <c r="K108" s="123">
        <v>7.3</v>
      </c>
      <c r="L108" s="124">
        <v>65.5</v>
      </c>
      <c r="M108" s="253">
        <v>15466.437000000002</v>
      </c>
      <c r="N108" s="57">
        <v>16202.934000000001</v>
      </c>
    </row>
    <row r="109" spans="2:14" ht="13.5" customHeight="1" thickBot="1">
      <c r="B109" s="37" t="s">
        <v>185</v>
      </c>
      <c r="C109" s="37" t="s">
        <v>306</v>
      </c>
      <c r="D109" s="133">
        <v>32.2</v>
      </c>
      <c r="E109" s="134">
        <v>2723</v>
      </c>
      <c r="F109" s="66">
        <v>662585</v>
      </c>
      <c r="G109" s="58">
        <v>697456.84855</v>
      </c>
      <c r="H109" s="47"/>
      <c r="I109" s="38" t="s">
        <v>176</v>
      </c>
      <c r="J109" s="38" t="s">
        <v>340</v>
      </c>
      <c r="K109" s="123">
        <v>6.9</v>
      </c>
      <c r="L109" s="124">
        <v>58.7</v>
      </c>
      <c r="M109" s="253">
        <v>13827.24</v>
      </c>
      <c r="N109" s="57">
        <v>14485.68</v>
      </c>
    </row>
    <row r="110" spans="8:14" ht="13.5" customHeight="1" thickBot="1">
      <c r="H110" s="47"/>
      <c r="I110" s="38" t="s">
        <v>176</v>
      </c>
      <c r="J110" s="38" t="s">
        <v>341</v>
      </c>
      <c r="K110" s="123">
        <v>7.1</v>
      </c>
      <c r="L110" s="124">
        <v>66.9</v>
      </c>
      <c r="M110" s="253">
        <v>14663.565000000002</v>
      </c>
      <c r="N110" s="57">
        <v>15361.83</v>
      </c>
    </row>
    <row r="111" spans="2:14" ht="13.5" customHeight="1" thickBot="1">
      <c r="B111" s="385" t="s">
        <v>413</v>
      </c>
      <c r="C111" s="386"/>
      <c r="D111" s="386"/>
      <c r="E111" s="386"/>
      <c r="F111" s="386"/>
      <c r="G111" s="387"/>
      <c r="H111" s="47"/>
      <c r="I111" s="38" t="s">
        <v>176</v>
      </c>
      <c r="J111" s="38" t="s">
        <v>342</v>
      </c>
      <c r="K111" s="123">
        <v>7.6</v>
      </c>
      <c r="L111" s="124">
        <v>78.5</v>
      </c>
      <c r="M111" s="253">
        <v>17652.033000000003</v>
      </c>
      <c r="N111" s="57">
        <v>18492.606000000003</v>
      </c>
    </row>
    <row r="112" spans="2:14" ht="13.5" customHeight="1" thickBot="1">
      <c r="B112" s="101" t="s">
        <v>0</v>
      </c>
      <c r="C112" s="101" t="s">
        <v>363</v>
      </c>
      <c r="D112" s="101" t="s">
        <v>238</v>
      </c>
      <c r="E112" s="101" t="s">
        <v>239</v>
      </c>
      <c r="F112" s="251" t="s">
        <v>221</v>
      </c>
      <c r="G112" s="251" t="s">
        <v>222</v>
      </c>
      <c r="H112" s="47"/>
      <c r="I112" s="38" t="s">
        <v>176</v>
      </c>
      <c r="J112" s="38" t="s">
        <v>343</v>
      </c>
      <c r="K112" s="123">
        <v>7.9</v>
      </c>
      <c r="L112" s="124">
        <v>80.6</v>
      </c>
      <c r="M112" s="253">
        <v>17930.808000000005</v>
      </c>
      <c r="N112" s="57">
        <v>18784.656000000006</v>
      </c>
    </row>
    <row r="113" spans="2:14" ht="13.5" customHeight="1">
      <c r="B113" s="35" t="s">
        <v>163</v>
      </c>
      <c r="C113" s="103">
        <v>2.5</v>
      </c>
      <c r="D113" s="104">
        <v>3.9</v>
      </c>
      <c r="E113" s="105">
        <v>15.5</v>
      </c>
      <c r="F113" s="278">
        <v>1218</v>
      </c>
      <c r="G113" s="279">
        <v>1276</v>
      </c>
      <c r="H113" s="47"/>
      <c r="I113" s="38" t="s">
        <v>176</v>
      </c>
      <c r="J113" s="38" t="s">
        <v>344</v>
      </c>
      <c r="K113" s="123">
        <v>8.2</v>
      </c>
      <c r="L113" s="124">
        <v>89.8</v>
      </c>
      <c r="M113" s="253">
        <v>19391.589</v>
      </c>
      <c r="N113" s="57">
        <v>20314.998000000003</v>
      </c>
    </row>
    <row r="114" spans="2:14" ht="13.5" customHeight="1">
      <c r="B114" s="36" t="s">
        <v>163</v>
      </c>
      <c r="C114" s="74">
        <v>4</v>
      </c>
      <c r="D114" s="107">
        <v>4.4</v>
      </c>
      <c r="E114" s="108">
        <v>21</v>
      </c>
      <c r="F114" s="280">
        <v>1754</v>
      </c>
      <c r="G114" s="281">
        <v>1837</v>
      </c>
      <c r="H114" s="27"/>
      <c r="I114" s="38" t="s">
        <v>176</v>
      </c>
      <c r="J114" s="38" t="s">
        <v>345</v>
      </c>
      <c r="K114" s="123">
        <v>8.7</v>
      </c>
      <c r="L114" s="124">
        <v>109</v>
      </c>
      <c r="M114" s="253">
        <v>23707.026</v>
      </c>
      <c r="N114" s="57">
        <v>24835.932</v>
      </c>
    </row>
    <row r="115" spans="2:14" ht="13.5" customHeight="1">
      <c r="B115" s="36" t="s">
        <v>163</v>
      </c>
      <c r="C115" s="74">
        <v>6</v>
      </c>
      <c r="D115" s="107">
        <v>4.9</v>
      </c>
      <c r="E115" s="108">
        <v>28.5</v>
      </c>
      <c r="F115" s="280">
        <v>2625</v>
      </c>
      <c r="G115" s="281">
        <v>2750</v>
      </c>
      <c r="H115" s="27"/>
      <c r="I115" s="38" t="s">
        <v>176</v>
      </c>
      <c r="J115" s="38" t="s">
        <v>346</v>
      </c>
      <c r="K115" s="123">
        <v>8.4</v>
      </c>
      <c r="L115" s="124">
        <v>97</v>
      </c>
      <c r="M115" s="253">
        <v>21588.336</v>
      </c>
      <c r="N115" s="57">
        <v>22616.352000000003</v>
      </c>
    </row>
    <row r="116" spans="2:14" ht="13.5" customHeight="1">
      <c r="B116" s="36" t="s">
        <v>163</v>
      </c>
      <c r="C116" s="74">
        <v>10</v>
      </c>
      <c r="D116" s="107">
        <v>6.4</v>
      </c>
      <c r="E116" s="108">
        <v>44.6</v>
      </c>
      <c r="F116" s="280">
        <v>4274</v>
      </c>
      <c r="G116" s="281">
        <v>4477</v>
      </c>
      <c r="H116" s="27"/>
      <c r="I116" s="38" t="s">
        <v>176</v>
      </c>
      <c r="J116" s="38" t="s">
        <v>347</v>
      </c>
      <c r="K116" s="123">
        <v>8.7</v>
      </c>
      <c r="L116" s="124">
        <v>110</v>
      </c>
      <c r="M116" s="253">
        <v>24253.425</v>
      </c>
      <c r="N116" s="57">
        <v>25408.35</v>
      </c>
    </row>
    <row r="117" spans="2:14" ht="13.5" customHeight="1">
      <c r="B117" s="36" t="s">
        <v>163</v>
      </c>
      <c r="C117" s="74">
        <v>16</v>
      </c>
      <c r="D117" s="107">
        <v>8</v>
      </c>
      <c r="E117" s="108">
        <v>64.6</v>
      </c>
      <c r="F117" s="280">
        <v>6489</v>
      </c>
      <c r="G117" s="281">
        <v>6798</v>
      </c>
      <c r="H117" s="27"/>
      <c r="I117" s="38" t="s">
        <v>176</v>
      </c>
      <c r="J117" s="38" t="s">
        <v>348</v>
      </c>
      <c r="K117" s="123">
        <v>9.4</v>
      </c>
      <c r="L117" s="124">
        <v>136</v>
      </c>
      <c r="M117" s="253">
        <v>29628.207000000002</v>
      </c>
      <c r="N117" s="57">
        <v>31039.074000000004</v>
      </c>
    </row>
    <row r="118" spans="2:22" ht="13.5" customHeight="1">
      <c r="B118" s="36" t="s">
        <v>163</v>
      </c>
      <c r="C118" s="74">
        <v>25</v>
      </c>
      <c r="D118" s="107">
        <v>9.8</v>
      </c>
      <c r="E118" s="108">
        <v>110</v>
      </c>
      <c r="F118" s="280">
        <v>10070</v>
      </c>
      <c r="G118" s="281">
        <v>10549</v>
      </c>
      <c r="H118" s="27"/>
      <c r="I118" s="38" t="s">
        <v>176</v>
      </c>
      <c r="J118" s="38" t="s">
        <v>349</v>
      </c>
      <c r="K118" s="123">
        <v>10.6</v>
      </c>
      <c r="L118" s="124">
        <v>142</v>
      </c>
      <c r="M118" s="253">
        <v>35649.747</v>
      </c>
      <c r="N118" s="57">
        <v>37347.354</v>
      </c>
      <c r="Q118" s="47"/>
      <c r="R118" s="47"/>
      <c r="S118" s="47"/>
      <c r="T118" s="47"/>
      <c r="U118" s="254"/>
      <c r="V118" s="254"/>
    </row>
    <row r="119" spans="2:14" ht="13.5" customHeight="1">
      <c r="B119" s="36" t="s">
        <v>163</v>
      </c>
      <c r="C119" s="74">
        <v>35</v>
      </c>
      <c r="D119" s="107">
        <v>11</v>
      </c>
      <c r="E119" s="108">
        <v>141</v>
      </c>
      <c r="F119" s="280">
        <v>16292.85</v>
      </c>
      <c r="G119" s="281">
        <v>17068.7</v>
      </c>
      <c r="H119" s="27"/>
      <c r="I119" s="38" t="s">
        <v>176</v>
      </c>
      <c r="J119" s="38" t="s">
        <v>350</v>
      </c>
      <c r="K119" s="123">
        <v>11</v>
      </c>
      <c r="L119" s="124">
        <v>160</v>
      </c>
      <c r="M119" s="253">
        <v>39864.825000000004</v>
      </c>
      <c r="N119" s="57">
        <v>41763.15</v>
      </c>
    </row>
    <row r="120" spans="2:14" ht="13.5" customHeight="1">
      <c r="B120" s="36" t="s">
        <v>163</v>
      </c>
      <c r="C120" s="74">
        <v>50</v>
      </c>
      <c r="D120" s="107">
        <v>13</v>
      </c>
      <c r="E120" s="108">
        <v>187</v>
      </c>
      <c r="F120" s="280">
        <v>22549.8</v>
      </c>
      <c r="G120" s="281">
        <v>23623.6</v>
      </c>
      <c r="H120" s="27"/>
      <c r="I120" s="38" t="s">
        <v>176</v>
      </c>
      <c r="J120" s="38" t="s">
        <v>351</v>
      </c>
      <c r="K120" s="123">
        <v>11.9</v>
      </c>
      <c r="L120" s="124">
        <v>196</v>
      </c>
      <c r="M120" s="253">
        <v>47391.75</v>
      </c>
      <c r="N120" s="57">
        <v>49648.5</v>
      </c>
    </row>
    <row r="121" spans="2:14" ht="13.5" customHeight="1">
      <c r="B121" s="36" t="s">
        <v>163</v>
      </c>
      <c r="C121" s="74">
        <v>70</v>
      </c>
      <c r="D121" s="107">
        <v>15</v>
      </c>
      <c r="E121" s="108">
        <v>252</v>
      </c>
      <c r="F121" s="280">
        <v>31160.85</v>
      </c>
      <c r="G121" s="281">
        <v>32644.7</v>
      </c>
      <c r="H121" s="27"/>
      <c r="I121" s="38" t="s">
        <v>176</v>
      </c>
      <c r="J121" s="38" t="s">
        <v>352</v>
      </c>
      <c r="K121" s="123">
        <v>11.3</v>
      </c>
      <c r="L121" s="124">
        <v>173</v>
      </c>
      <c r="M121" s="253">
        <v>42964.803</v>
      </c>
      <c r="N121" s="57">
        <v>45010.74600000001</v>
      </c>
    </row>
    <row r="122" spans="2:14" ht="13.5" customHeight="1" thickBot="1">
      <c r="B122" s="37" t="s">
        <v>163</v>
      </c>
      <c r="C122" s="75">
        <v>95</v>
      </c>
      <c r="D122" s="113">
        <v>17</v>
      </c>
      <c r="E122" s="114">
        <v>348</v>
      </c>
      <c r="F122" s="282">
        <v>42745.5</v>
      </c>
      <c r="G122" s="283">
        <v>44781</v>
      </c>
      <c r="H122" s="27"/>
      <c r="I122" s="38" t="s">
        <v>176</v>
      </c>
      <c r="J122" s="38" t="s">
        <v>353</v>
      </c>
      <c r="K122" s="145"/>
      <c r="L122" s="146"/>
      <c r="M122" s="253">
        <v>49097.853</v>
      </c>
      <c r="N122" s="57">
        <v>51435.846000000005</v>
      </c>
    </row>
    <row r="123" spans="8:14" ht="13.5" customHeight="1" thickBot="1">
      <c r="H123" s="27"/>
      <c r="I123" s="39" t="s">
        <v>176</v>
      </c>
      <c r="J123" s="39" t="s">
        <v>354</v>
      </c>
      <c r="K123" s="129">
        <v>12.8</v>
      </c>
      <c r="L123" s="130">
        <v>248</v>
      </c>
      <c r="M123" s="255">
        <v>60159.645000000004</v>
      </c>
      <c r="N123" s="67">
        <v>63024.39</v>
      </c>
    </row>
    <row r="124" spans="2:8" ht="13.5" customHeight="1" thickBot="1">
      <c r="B124" s="385" t="s">
        <v>412</v>
      </c>
      <c r="C124" s="386"/>
      <c r="D124" s="386"/>
      <c r="E124" s="386"/>
      <c r="F124" s="386"/>
      <c r="G124" s="387"/>
      <c r="H124" s="27"/>
    </row>
    <row r="125" spans="2:14" ht="13.5" customHeight="1" thickBot="1">
      <c r="B125" s="101" t="s">
        <v>0</v>
      </c>
      <c r="C125" s="101" t="s">
        <v>363</v>
      </c>
      <c r="D125" s="101" t="s">
        <v>238</v>
      </c>
      <c r="E125" s="101" t="s">
        <v>239</v>
      </c>
      <c r="F125" s="251" t="s">
        <v>221</v>
      </c>
      <c r="G125" s="251" t="s">
        <v>222</v>
      </c>
      <c r="H125" s="27"/>
      <c r="I125" s="388" t="s">
        <v>233</v>
      </c>
      <c r="J125" s="389"/>
      <c r="K125" s="389"/>
      <c r="L125" s="389"/>
      <c r="M125" s="389"/>
      <c r="N125" s="390"/>
    </row>
    <row r="126" spans="2:14" ht="13.5" customHeight="1" thickBot="1">
      <c r="B126" s="35" t="s">
        <v>167</v>
      </c>
      <c r="C126" s="35" t="s">
        <v>326</v>
      </c>
      <c r="D126" s="104" t="s">
        <v>168</v>
      </c>
      <c r="E126" s="105">
        <v>58</v>
      </c>
      <c r="F126" s="55">
        <v>7791</v>
      </c>
      <c r="G126" s="55">
        <v>8162</v>
      </c>
      <c r="H126" s="27"/>
      <c r="I126" s="101" t="s">
        <v>0</v>
      </c>
      <c r="J126" s="101" t="s">
        <v>363</v>
      </c>
      <c r="K126" s="101" t="s">
        <v>238</v>
      </c>
      <c r="L126" s="101" t="s">
        <v>239</v>
      </c>
      <c r="M126" s="251" t="s">
        <v>221</v>
      </c>
      <c r="N126" s="251" t="s">
        <v>222</v>
      </c>
    </row>
    <row r="127" spans="2:14" ht="13.5" customHeight="1">
      <c r="B127" s="36" t="s">
        <v>167</v>
      </c>
      <c r="C127" s="36" t="s">
        <v>315</v>
      </c>
      <c r="D127" s="107" t="s">
        <v>169</v>
      </c>
      <c r="E127" s="108">
        <v>83.5</v>
      </c>
      <c r="F127" s="56">
        <v>12863</v>
      </c>
      <c r="G127" s="56">
        <v>13475</v>
      </c>
      <c r="H127" s="27"/>
      <c r="I127" s="26" t="s">
        <v>240</v>
      </c>
      <c r="J127" s="147">
        <v>0.12</v>
      </c>
      <c r="K127" s="138">
        <v>1.1</v>
      </c>
      <c r="L127" s="139">
        <v>2.5</v>
      </c>
      <c r="M127" s="252">
        <v>1237.761</v>
      </c>
      <c r="N127" s="65">
        <v>1296.702</v>
      </c>
    </row>
    <row r="128" spans="2:14" ht="13.5" customHeight="1">
      <c r="B128" s="36" t="s">
        <v>167</v>
      </c>
      <c r="C128" s="36" t="s">
        <v>316</v>
      </c>
      <c r="D128" s="107" t="s">
        <v>170</v>
      </c>
      <c r="E128" s="108">
        <v>124.2</v>
      </c>
      <c r="F128" s="56">
        <v>20192</v>
      </c>
      <c r="G128" s="56">
        <v>21153</v>
      </c>
      <c r="H128" s="27"/>
      <c r="I128" s="38" t="s">
        <v>240</v>
      </c>
      <c r="J128" s="71">
        <v>0.14</v>
      </c>
      <c r="K128" s="140"/>
      <c r="L128" s="140"/>
      <c r="M128" s="253">
        <v>1382.7240000000002</v>
      </c>
      <c r="N128" s="57">
        <v>1448.5680000000002</v>
      </c>
    </row>
    <row r="129" spans="2:14" ht="13.5" customHeight="1">
      <c r="B129" s="36" t="s">
        <v>167</v>
      </c>
      <c r="C129" s="36" t="s">
        <v>325</v>
      </c>
      <c r="D129" s="109" t="s">
        <v>171</v>
      </c>
      <c r="E129" s="108">
        <v>80</v>
      </c>
      <c r="F129" s="56">
        <v>11424</v>
      </c>
      <c r="G129" s="56">
        <v>11968</v>
      </c>
      <c r="H129" s="27"/>
      <c r="I129" s="38" t="s">
        <v>240</v>
      </c>
      <c r="J129" s="71">
        <v>0.2</v>
      </c>
      <c r="K129" s="141">
        <v>1.4</v>
      </c>
      <c r="L129" s="142">
        <v>3.9</v>
      </c>
      <c r="M129" s="253">
        <v>1661.4990000000003</v>
      </c>
      <c r="N129" s="57">
        <v>1740.6180000000002</v>
      </c>
    </row>
    <row r="130" spans="2:14" ht="13.5" customHeight="1">
      <c r="B130" s="44" t="s">
        <v>167</v>
      </c>
      <c r="C130" s="36" t="s">
        <v>320</v>
      </c>
      <c r="D130" s="107" t="s">
        <v>173</v>
      </c>
      <c r="E130" s="108">
        <v>109</v>
      </c>
      <c r="F130" s="56">
        <v>19079</v>
      </c>
      <c r="G130" s="56">
        <v>19987</v>
      </c>
      <c r="H130" s="27"/>
      <c r="I130" s="38" t="s">
        <v>240</v>
      </c>
      <c r="J130" s="71">
        <v>0.35</v>
      </c>
      <c r="K130" s="141">
        <v>1.7</v>
      </c>
      <c r="L130" s="142">
        <v>6.1</v>
      </c>
      <c r="M130" s="253">
        <v>2029.482</v>
      </c>
      <c r="N130" s="57">
        <v>2126.1240000000003</v>
      </c>
    </row>
    <row r="131" spans="2:14" ht="13.5" customHeight="1" thickBot="1">
      <c r="B131" s="37" t="s">
        <v>167</v>
      </c>
      <c r="C131" s="37" t="s">
        <v>321</v>
      </c>
      <c r="D131" s="113" t="s">
        <v>174</v>
      </c>
      <c r="E131" s="114">
        <v>140</v>
      </c>
      <c r="F131" s="58">
        <v>30135</v>
      </c>
      <c r="G131" s="58">
        <v>31570</v>
      </c>
      <c r="H131" s="27"/>
      <c r="I131" s="38" t="s">
        <v>240</v>
      </c>
      <c r="J131" s="148">
        <v>0.5</v>
      </c>
      <c r="K131" s="141">
        <v>1.9</v>
      </c>
      <c r="L131" s="142">
        <v>8.1</v>
      </c>
      <c r="M131" s="253">
        <v>2542.4280000000003</v>
      </c>
      <c r="N131" s="57">
        <v>2663.4960000000005</v>
      </c>
    </row>
    <row r="132" spans="8:14" ht="13.5" customHeight="1" thickBot="1">
      <c r="H132" s="27"/>
      <c r="I132" s="38" t="s">
        <v>240</v>
      </c>
      <c r="J132" s="71">
        <v>0.75</v>
      </c>
      <c r="K132" s="141">
        <v>2.3</v>
      </c>
      <c r="L132" s="142">
        <v>11.6</v>
      </c>
      <c r="M132" s="253">
        <v>3033.072</v>
      </c>
      <c r="N132" s="57">
        <v>3177.504</v>
      </c>
    </row>
    <row r="133" spans="2:14" ht="13.5" customHeight="1" thickBot="1">
      <c r="B133" s="385" t="s">
        <v>417</v>
      </c>
      <c r="C133" s="386"/>
      <c r="D133" s="386"/>
      <c r="E133" s="386"/>
      <c r="F133" s="386"/>
      <c r="G133" s="387"/>
      <c r="H133" s="27"/>
      <c r="I133" s="38" t="s">
        <v>240</v>
      </c>
      <c r="J133" s="71">
        <v>1</v>
      </c>
      <c r="K133" s="141">
        <v>2.4</v>
      </c>
      <c r="L133" s="142">
        <v>14.2</v>
      </c>
      <c r="M133" s="253">
        <v>3724.434</v>
      </c>
      <c r="N133" s="57">
        <v>3901.788</v>
      </c>
    </row>
    <row r="134" spans="2:14" ht="13.5" customHeight="1" thickBot="1">
      <c r="B134" s="101" t="s">
        <v>0</v>
      </c>
      <c r="C134" s="101" t="s">
        <v>363</v>
      </c>
      <c r="D134" s="101" t="s">
        <v>238</v>
      </c>
      <c r="E134" s="101" t="s">
        <v>239</v>
      </c>
      <c r="F134" s="251" t="s">
        <v>221</v>
      </c>
      <c r="G134" s="251" t="s">
        <v>222</v>
      </c>
      <c r="H134" s="27"/>
      <c r="I134" s="39" t="s">
        <v>240</v>
      </c>
      <c r="J134" s="72">
        <v>1.5</v>
      </c>
      <c r="K134" s="143">
        <v>2.7</v>
      </c>
      <c r="L134" s="144">
        <v>19.8</v>
      </c>
      <c r="M134" s="255">
        <v>5185.215</v>
      </c>
      <c r="N134" s="67">
        <v>5432.13</v>
      </c>
    </row>
    <row r="135" spans="2:8" ht="13.5" customHeight="1" thickBot="1">
      <c r="B135" s="35" t="s">
        <v>172</v>
      </c>
      <c r="C135" s="35" t="s">
        <v>326</v>
      </c>
      <c r="D135" s="104" t="s">
        <v>168</v>
      </c>
      <c r="E135" s="105">
        <v>58</v>
      </c>
      <c r="F135" s="55">
        <v>8138</v>
      </c>
      <c r="G135" s="55">
        <v>8525</v>
      </c>
      <c r="H135" s="27"/>
    </row>
    <row r="136" spans="2:14" ht="13.5" customHeight="1" thickBot="1">
      <c r="B136" s="36" t="s">
        <v>172</v>
      </c>
      <c r="C136" s="36" t="s">
        <v>315</v>
      </c>
      <c r="D136" s="107" t="s">
        <v>169</v>
      </c>
      <c r="E136" s="108">
        <v>83.5</v>
      </c>
      <c r="F136" s="56">
        <v>13241</v>
      </c>
      <c r="G136" s="56">
        <v>13871</v>
      </c>
      <c r="H136" s="27"/>
      <c r="I136" s="385" t="s">
        <v>234</v>
      </c>
      <c r="J136" s="386"/>
      <c r="K136" s="386"/>
      <c r="L136" s="386"/>
      <c r="M136" s="386"/>
      <c r="N136" s="387"/>
    </row>
    <row r="137" spans="2:14" ht="13.5" customHeight="1" thickBot="1">
      <c r="B137" s="36" t="s">
        <v>172</v>
      </c>
      <c r="C137" s="36" t="s">
        <v>316</v>
      </c>
      <c r="D137" s="107" t="s">
        <v>170</v>
      </c>
      <c r="E137" s="108">
        <v>124.2</v>
      </c>
      <c r="F137" s="56">
        <v>20244</v>
      </c>
      <c r="G137" s="56">
        <v>21208</v>
      </c>
      <c r="H137" s="27"/>
      <c r="I137" s="101" t="s">
        <v>0</v>
      </c>
      <c r="J137" s="101" t="s">
        <v>363</v>
      </c>
      <c r="K137" s="101" t="s">
        <v>238</v>
      </c>
      <c r="L137" s="101" t="s">
        <v>239</v>
      </c>
      <c r="M137" s="251" t="s">
        <v>221</v>
      </c>
      <c r="N137" s="251" t="s">
        <v>222</v>
      </c>
    </row>
    <row r="138" spans="2:14" ht="13.5" customHeight="1">
      <c r="B138" s="36" t="s">
        <v>172</v>
      </c>
      <c r="C138" s="36" t="s">
        <v>325</v>
      </c>
      <c r="D138" s="109" t="s">
        <v>171</v>
      </c>
      <c r="E138" s="108">
        <v>80</v>
      </c>
      <c r="F138" s="56">
        <v>11865</v>
      </c>
      <c r="G138" s="56">
        <v>12430</v>
      </c>
      <c r="H138" s="27"/>
      <c r="I138" s="35" t="s">
        <v>177</v>
      </c>
      <c r="J138" s="35" t="s">
        <v>337</v>
      </c>
      <c r="K138" s="104" t="s">
        <v>178</v>
      </c>
      <c r="L138" s="105">
        <v>25.4</v>
      </c>
      <c r="M138" s="252"/>
      <c r="N138" s="55"/>
    </row>
    <row r="139" spans="2:14" ht="13.5" customHeight="1" thickBot="1">
      <c r="B139" s="36" t="s">
        <v>172</v>
      </c>
      <c r="C139" s="36" t="s">
        <v>320</v>
      </c>
      <c r="D139" s="107" t="s">
        <v>173</v>
      </c>
      <c r="E139" s="108">
        <v>109</v>
      </c>
      <c r="F139" s="56">
        <v>19478</v>
      </c>
      <c r="G139" s="56">
        <v>20405</v>
      </c>
      <c r="H139" s="27"/>
      <c r="I139" s="37" t="s">
        <v>177</v>
      </c>
      <c r="J139" s="37" t="s">
        <v>338</v>
      </c>
      <c r="K139" s="113" t="s">
        <v>179</v>
      </c>
      <c r="L139" s="114">
        <v>32.5</v>
      </c>
      <c r="M139" s="58">
        <v>5229</v>
      </c>
      <c r="N139" s="58">
        <v>5478</v>
      </c>
    </row>
    <row r="140" spans="2:8" ht="13.5" customHeight="1" thickBot="1">
      <c r="B140" s="37" t="s">
        <v>172</v>
      </c>
      <c r="C140" s="37" t="s">
        <v>321</v>
      </c>
      <c r="D140" s="113" t="s">
        <v>174</v>
      </c>
      <c r="E140" s="114">
        <v>140</v>
      </c>
      <c r="F140" s="58">
        <v>30209</v>
      </c>
      <c r="G140" s="58">
        <v>31647</v>
      </c>
      <c r="H140" s="27"/>
    </row>
    <row r="141" ht="13.5" customHeight="1" thickBot="1">
      <c r="H141" s="27"/>
    </row>
    <row r="142" spans="2:14" ht="13.5" customHeight="1" thickBot="1">
      <c r="B142" s="385" t="s">
        <v>235</v>
      </c>
      <c r="C142" s="386"/>
      <c r="D142" s="386"/>
      <c r="E142" s="386"/>
      <c r="F142" s="386"/>
      <c r="G142" s="387"/>
      <c r="H142" s="27"/>
      <c r="I142" s="388" t="s">
        <v>420</v>
      </c>
      <c r="J142" s="389"/>
      <c r="K142" s="389"/>
      <c r="L142" s="389"/>
      <c r="M142" s="389"/>
      <c r="N142" s="390"/>
    </row>
    <row r="143" spans="2:14" ht="13.5" customHeight="1" thickBot="1">
      <c r="B143" s="101" t="s">
        <v>0</v>
      </c>
      <c r="C143" s="101" t="s">
        <v>363</v>
      </c>
      <c r="D143" s="101" t="s">
        <v>238</v>
      </c>
      <c r="E143" s="101" t="s">
        <v>239</v>
      </c>
      <c r="F143" s="251" t="s">
        <v>221</v>
      </c>
      <c r="G143" s="251" t="s">
        <v>222</v>
      </c>
      <c r="H143" s="102"/>
      <c r="I143" s="101" t="s">
        <v>0</v>
      </c>
      <c r="J143" s="101" t="s">
        <v>363</v>
      </c>
      <c r="K143" s="101" t="s">
        <v>238</v>
      </c>
      <c r="L143" s="101" t="s">
        <v>239</v>
      </c>
      <c r="M143" s="251" t="s">
        <v>221</v>
      </c>
      <c r="N143" s="251" t="s">
        <v>222</v>
      </c>
    </row>
    <row r="144" spans="2:14" ht="13.5" customHeight="1">
      <c r="B144" s="48" t="s">
        <v>187</v>
      </c>
      <c r="C144" s="48" t="s">
        <v>309</v>
      </c>
      <c r="D144" s="121">
        <v>10</v>
      </c>
      <c r="E144" s="122">
        <v>161</v>
      </c>
      <c r="F144" s="278">
        <v>19999.3185</v>
      </c>
      <c r="G144" s="65">
        <v>20951.667</v>
      </c>
      <c r="H144" s="27"/>
      <c r="I144" s="35" t="s">
        <v>241</v>
      </c>
      <c r="J144" s="35" t="s">
        <v>325</v>
      </c>
      <c r="K144" s="116"/>
      <c r="L144" s="116"/>
      <c r="M144" s="278">
        <v>25151.7</v>
      </c>
      <c r="N144" s="278">
        <v>26349.4</v>
      </c>
    </row>
    <row r="145" spans="2:14" ht="13.5" customHeight="1">
      <c r="B145" s="38" t="s">
        <v>187</v>
      </c>
      <c r="C145" s="38" t="s">
        <v>276</v>
      </c>
      <c r="D145" s="123">
        <v>10.7</v>
      </c>
      <c r="E145" s="124">
        <v>205</v>
      </c>
      <c r="F145" s="280">
        <v>26802.6675</v>
      </c>
      <c r="G145" s="57">
        <v>28078.985</v>
      </c>
      <c r="H145" s="27"/>
      <c r="I145" s="36" t="s">
        <v>241</v>
      </c>
      <c r="J145" s="68" t="s">
        <v>320</v>
      </c>
      <c r="K145" s="117"/>
      <c r="L145" s="117"/>
      <c r="M145" s="280">
        <v>29071.895999999997</v>
      </c>
      <c r="N145" s="280">
        <v>30456.271999999997</v>
      </c>
    </row>
    <row r="146" spans="2:14" ht="13.5" customHeight="1">
      <c r="B146" s="38" t="s">
        <v>187</v>
      </c>
      <c r="C146" s="38" t="s">
        <v>310</v>
      </c>
      <c r="D146" s="125"/>
      <c r="E146" s="125"/>
      <c r="F146" s="280">
        <v>37597.455</v>
      </c>
      <c r="G146" s="57">
        <v>39387.81</v>
      </c>
      <c r="H146" s="27"/>
      <c r="I146" s="36" t="s">
        <v>241</v>
      </c>
      <c r="J146" s="68" t="s">
        <v>321</v>
      </c>
      <c r="K146" s="117"/>
      <c r="L146" s="117"/>
      <c r="M146" s="280">
        <v>43174.194</v>
      </c>
      <c r="N146" s="280">
        <v>45230.108</v>
      </c>
    </row>
    <row r="147" spans="2:14" ht="13.5" customHeight="1">
      <c r="B147" s="38" t="s">
        <v>187</v>
      </c>
      <c r="C147" s="38" t="s">
        <v>311</v>
      </c>
      <c r="D147" s="123">
        <v>12.3</v>
      </c>
      <c r="E147" s="124">
        <v>231</v>
      </c>
      <c r="F147" s="280">
        <v>33153.162</v>
      </c>
      <c r="G147" s="57">
        <v>34731.884</v>
      </c>
      <c r="H147" s="27"/>
      <c r="I147" s="36" t="s">
        <v>241</v>
      </c>
      <c r="J147" s="68" t="s">
        <v>293</v>
      </c>
      <c r="K147" s="117"/>
      <c r="L147" s="117"/>
      <c r="M147" s="280">
        <v>55784.736000000004</v>
      </c>
      <c r="N147" s="280">
        <v>58441.152</v>
      </c>
    </row>
    <row r="148" spans="2:14" ht="13.5" customHeight="1">
      <c r="B148" s="38" t="s">
        <v>187</v>
      </c>
      <c r="C148" s="38" t="s">
        <v>277</v>
      </c>
      <c r="D148" s="123">
        <v>13.3</v>
      </c>
      <c r="E148" s="124">
        <v>295</v>
      </c>
      <c r="F148" s="280">
        <v>45632.9895</v>
      </c>
      <c r="G148" s="57">
        <v>47805.989</v>
      </c>
      <c r="H148" s="27"/>
      <c r="I148" s="36" t="s">
        <v>241</v>
      </c>
      <c r="J148" s="68" t="s">
        <v>294</v>
      </c>
      <c r="K148" s="117"/>
      <c r="L148" s="117"/>
      <c r="M148" s="280">
        <v>28620.9</v>
      </c>
      <c r="N148" s="280">
        <v>29983.8</v>
      </c>
    </row>
    <row r="149" spans="2:14" ht="13.5" customHeight="1">
      <c r="B149" s="38" t="s">
        <v>187</v>
      </c>
      <c r="C149" s="38" t="s">
        <v>312</v>
      </c>
      <c r="D149" s="125"/>
      <c r="E149" s="125"/>
      <c r="F149" s="280">
        <v>63547.070999999996</v>
      </c>
      <c r="G149" s="57">
        <v>66573.122</v>
      </c>
      <c r="H149" s="27"/>
      <c r="I149" s="36" t="s">
        <v>241</v>
      </c>
      <c r="J149" s="68" t="s">
        <v>292</v>
      </c>
      <c r="K149" s="107">
        <v>14.2</v>
      </c>
      <c r="L149" s="108">
        <v>367</v>
      </c>
      <c r="M149" s="280">
        <v>36574.041</v>
      </c>
      <c r="N149" s="280">
        <v>38315.662000000004</v>
      </c>
    </row>
    <row r="150" spans="2:14" ht="13.5" customHeight="1">
      <c r="B150" s="38" t="s">
        <v>187</v>
      </c>
      <c r="C150" s="38" t="s">
        <v>278</v>
      </c>
      <c r="D150" s="123">
        <v>14.4</v>
      </c>
      <c r="E150" s="124">
        <v>370</v>
      </c>
      <c r="F150" s="280">
        <v>42715.764</v>
      </c>
      <c r="G150" s="57">
        <v>44749.848000000005</v>
      </c>
      <c r="H150" s="27"/>
      <c r="I150" s="36" t="s">
        <v>241</v>
      </c>
      <c r="J150" s="68" t="s">
        <v>291</v>
      </c>
      <c r="K150" s="107">
        <v>15.8</v>
      </c>
      <c r="L150" s="108">
        <v>469</v>
      </c>
      <c r="M150" s="280">
        <v>53156.816999999995</v>
      </c>
      <c r="N150" s="280">
        <v>55688.094</v>
      </c>
    </row>
    <row r="151" spans="2:14" ht="13.5" customHeight="1">
      <c r="B151" s="38" t="s">
        <v>187</v>
      </c>
      <c r="C151" s="38" t="s">
        <v>313</v>
      </c>
      <c r="D151" s="123">
        <v>13.3</v>
      </c>
      <c r="E151" s="124">
        <v>286</v>
      </c>
      <c r="F151" s="280">
        <v>60735.160500000005</v>
      </c>
      <c r="G151" s="57">
        <v>63627.31100000001</v>
      </c>
      <c r="H151" s="27"/>
      <c r="I151" s="36" t="s">
        <v>241</v>
      </c>
      <c r="J151" s="68" t="s">
        <v>290</v>
      </c>
      <c r="K151" s="107">
        <v>17</v>
      </c>
      <c r="L151" s="108">
        <v>572</v>
      </c>
      <c r="M151" s="280">
        <v>67103.001</v>
      </c>
      <c r="N151" s="280">
        <v>70298.38200000001</v>
      </c>
    </row>
    <row r="152" spans="2:14" ht="13.5" customHeight="1">
      <c r="B152" s="38" t="s">
        <v>187</v>
      </c>
      <c r="C152" s="38" t="s">
        <v>314</v>
      </c>
      <c r="D152" s="125"/>
      <c r="E152" s="125"/>
      <c r="F152" s="280">
        <v>85147.1775</v>
      </c>
      <c r="G152" s="57">
        <v>89201.80500000001</v>
      </c>
      <c r="H152" s="27"/>
      <c r="I152" s="36" t="s">
        <v>241</v>
      </c>
      <c r="J152" s="68" t="s">
        <v>289</v>
      </c>
      <c r="K152" s="107">
        <v>19.9</v>
      </c>
      <c r="L152" s="108">
        <v>815</v>
      </c>
      <c r="M152" s="280">
        <v>119886.879</v>
      </c>
      <c r="N152" s="57">
        <v>125595.778</v>
      </c>
    </row>
    <row r="153" spans="2:14" ht="13.5" customHeight="1">
      <c r="B153" s="38" t="s">
        <v>187</v>
      </c>
      <c r="C153" s="38" t="s">
        <v>224</v>
      </c>
      <c r="D153" s="125"/>
      <c r="E153" s="125"/>
      <c r="F153" s="280">
        <v>57860.061</v>
      </c>
      <c r="G153" s="57">
        <v>60615.302</v>
      </c>
      <c r="H153" s="27"/>
      <c r="I153" s="36" t="s">
        <v>241</v>
      </c>
      <c r="J153" s="68" t="s">
        <v>288</v>
      </c>
      <c r="K153" s="107">
        <v>23.6</v>
      </c>
      <c r="L153" s="108">
        <v>1163</v>
      </c>
      <c r="M153" s="280">
        <v>167033.307</v>
      </c>
      <c r="N153" s="57">
        <v>174987.274</v>
      </c>
    </row>
    <row r="154" spans="2:14" ht="13.5" customHeight="1">
      <c r="B154" s="38" t="s">
        <v>187</v>
      </c>
      <c r="C154" s="38" t="s">
        <v>225</v>
      </c>
      <c r="D154" s="125"/>
      <c r="E154" s="125"/>
      <c r="F154" s="280">
        <v>76079.55600000001</v>
      </c>
      <c r="G154" s="57">
        <v>79702.392</v>
      </c>
      <c r="H154" s="27"/>
      <c r="I154" s="36" t="s">
        <v>241</v>
      </c>
      <c r="J154" s="68" t="s">
        <v>287</v>
      </c>
      <c r="K154" s="107">
        <v>26.7</v>
      </c>
      <c r="L154" s="108">
        <v>1618</v>
      </c>
      <c r="M154" s="280">
        <v>245341.82400000002</v>
      </c>
      <c r="N154" s="57">
        <v>257024.76800000004</v>
      </c>
    </row>
    <row r="155" spans="2:14" ht="13.5" customHeight="1" thickBot="1">
      <c r="B155" s="39" t="s">
        <v>187</v>
      </c>
      <c r="C155" s="39" t="s">
        <v>226</v>
      </c>
      <c r="D155" s="126"/>
      <c r="E155" s="126"/>
      <c r="F155" s="282">
        <v>109801.41900000001</v>
      </c>
      <c r="G155" s="67">
        <v>115030.058</v>
      </c>
      <c r="H155" s="27"/>
      <c r="I155" s="36" t="s">
        <v>241</v>
      </c>
      <c r="J155" s="68" t="s">
        <v>286</v>
      </c>
      <c r="K155" s="107">
        <v>29.3</v>
      </c>
      <c r="L155" s="108">
        <v>2196</v>
      </c>
      <c r="M155" s="280">
        <v>322236.642</v>
      </c>
      <c r="N155" s="57">
        <v>337581.244</v>
      </c>
    </row>
    <row r="156" spans="8:14" ht="13.5" customHeight="1" thickBot="1">
      <c r="H156" s="27"/>
      <c r="I156" s="36" t="s">
        <v>241</v>
      </c>
      <c r="J156" s="68" t="s">
        <v>285</v>
      </c>
      <c r="K156" s="107">
        <v>32.9</v>
      </c>
      <c r="L156" s="108">
        <v>2834</v>
      </c>
      <c r="M156" s="280">
        <v>527552.571</v>
      </c>
      <c r="N156" s="57">
        <v>552674.122</v>
      </c>
    </row>
    <row r="157" spans="2:14" ht="13.5" customHeight="1" thickBot="1">
      <c r="B157" s="385" t="s">
        <v>236</v>
      </c>
      <c r="C157" s="386"/>
      <c r="D157" s="386"/>
      <c r="E157" s="386"/>
      <c r="F157" s="386"/>
      <c r="G157" s="387"/>
      <c r="H157" s="27"/>
      <c r="I157" s="36" t="s">
        <v>241</v>
      </c>
      <c r="J157" s="68" t="s">
        <v>295</v>
      </c>
      <c r="K157" s="107"/>
      <c r="L157" s="108"/>
      <c r="M157" s="284"/>
      <c r="N157" s="33"/>
    </row>
    <row r="158" spans="2:14" ht="13.5" customHeight="1" thickBot="1">
      <c r="B158" s="101" t="s">
        <v>0</v>
      </c>
      <c r="C158" s="101" t="s">
        <v>363</v>
      </c>
      <c r="D158" s="101" t="s">
        <v>238</v>
      </c>
      <c r="E158" s="101" t="s">
        <v>239</v>
      </c>
      <c r="F158" s="251" t="s">
        <v>221</v>
      </c>
      <c r="G158" s="251" t="s">
        <v>222</v>
      </c>
      <c r="H158" s="27"/>
      <c r="I158" s="36" t="s">
        <v>241</v>
      </c>
      <c r="J158" s="68" t="s">
        <v>296</v>
      </c>
      <c r="K158" s="107"/>
      <c r="L158" s="108"/>
      <c r="M158" s="284"/>
      <c r="N158" s="33"/>
    </row>
    <row r="159" spans="2:14" ht="13.5" customHeight="1">
      <c r="B159" s="45" t="s">
        <v>186</v>
      </c>
      <c r="C159" s="45" t="s">
        <v>315</v>
      </c>
      <c r="D159" s="109" t="s">
        <v>181</v>
      </c>
      <c r="E159" s="110">
        <v>64</v>
      </c>
      <c r="F159" s="285">
        <v>3455</v>
      </c>
      <c r="G159" s="285">
        <v>3619</v>
      </c>
      <c r="H159" s="27"/>
      <c r="I159" s="36" t="s">
        <v>241</v>
      </c>
      <c r="J159" s="68" t="s">
        <v>297</v>
      </c>
      <c r="K159" s="107"/>
      <c r="L159" s="108"/>
      <c r="M159" s="280">
        <v>90477.97499999999</v>
      </c>
      <c r="N159" s="57">
        <v>94786.45</v>
      </c>
    </row>
    <row r="160" spans="2:14" ht="13.5" customHeight="1">
      <c r="B160" s="36" t="s">
        <v>186</v>
      </c>
      <c r="C160" s="36" t="s">
        <v>316</v>
      </c>
      <c r="D160" s="107" t="s">
        <v>170</v>
      </c>
      <c r="E160" s="108">
        <v>99</v>
      </c>
      <c r="F160" s="280">
        <v>4673</v>
      </c>
      <c r="G160" s="280">
        <v>4895</v>
      </c>
      <c r="H160" s="27"/>
      <c r="I160" s="36" t="s">
        <v>241</v>
      </c>
      <c r="J160" s="68" t="s">
        <v>298</v>
      </c>
      <c r="K160" s="107"/>
      <c r="L160" s="108"/>
      <c r="M160" s="280">
        <v>120594.12272727271</v>
      </c>
      <c r="N160" s="57">
        <v>126336.7</v>
      </c>
    </row>
    <row r="161" spans="2:14" ht="13.5" customHeight="1">
      <c r="B161" s="36" t="s">
        <v>186</v>
      </c>
      <c r="C161" s="36" t="s">
        <v>317</v>
      </c>
      <c r="D161" s="107">
        <v>11.3</v>
      </c>
      <c r="E161" s="108">
        <v>118</v>
      </c>
      <c r="F161" s="280">
        <v>6174</v>
      </c>
      <c r="G161" s="280">
        <v>6468</v>
      </c>
      <c r="H161" s="27"/>
      <c r="I161" s="36" t="s">
        <v>241</v>
      </c>
      <c r="J161" s="68" t="s">
        <v>299</v>
      </c>
      <c r="K161" s="107"/>
      <c r="L161" s="108"/>
      <c r="M161" s="280">
        <v>195514.2</v>
      </c>
      <c r="N161" s="57">
        <v>204824.4</v>
      </c>
    </row>
    <row r="162" spans="2:14" ht="13.5" customHeight="1">
      <c r="B162" s="36" t="s">
        <v>186</v>
      </c>
      <c r="C162" s="36" t="s">
        <v>318</v>
      </c>
      <c r="D162" s="107">
        <v>13.6</v>
      </c>
      <c r="E162" s="108">
        <v>167</v>
      </c>
      <c r="F162" s="280">
        <v>10259</v>
      </c>
      <c r="G162" s="280">
        <v>10747</v>
      </c>
      <c r="H162" s="27"/>
      <c r="I162" s="36" t="s">
        <v>241</v>
      </c>
      <c r="J162" s="68" t="s">
        <v>300</v>
      </c>
      <c r="K162" s="107"/>
      <c r="L162" s="108"/>
      <c r="M162" s="280">
        <v>292426.5272727273</v>
      </c>
      <c r="N162" s="57">
        <v>306351.6</v>
      </c>
    </row>
    <row r="163" spans="2:14" ht="13.5" customHeight="1">
      <c r="B163" s="36" t="s">
        <v>186</v>
      </c>
      <c r="C163" s="36" t="s">
        <v>319</v>
      </c>
      <c r="D163" s="107">
        <v>15.5</v>
      </c>
      <c r="E163" s="108">
        <v>220</v>
      </c>
      <c r="F163" s="286"/>
      <c r="G163" s="286"/>
      <c r="H163" s="27"/>
      <c r="I163" s="36" t="s">
        <v>242</v>
      </c>
      <c r="J163" s="68" t="s">
        <v>284</v>
      </c>
      <c r="K163" s="107">
        <v>37.4</v>
      </c>
      <c r="L163" s="108">
        <v>3654</v>
      </c>
      <c r="M163" s="280">
        <v>940063.0909090909</v>
      </c>
      <c r="N163" s="57">
        <v>984828</v>
      </c>
    </row>
    <row r="164" spans="2:14" ht="13.5" customHeight="1">
      <c r="B164" s="36" t="s">
        <v>227</v>
      </c>
      <c r="C164" s="36" t="s">
        <v>320</v>
      </c>
      <c r="D164" s="107"/>
      <c r="E164" s="108"/>
      <c r="F164" s="280">
        <v>4631</v>
      </c>
      <c r="G164" s="280">
        <v>4851</v>
      </c>
      <c r="H164" s="27"/>
      <c r="I164" s="36" t="s">
        <v>242</v>
      </c>
      <c r="J164" s="68" t="s">
        <v>283</v>
      </c>
      <c r="K164" s="107">
        <v>41.3</v>
      </c>
      <c r="L164" s="108">
        <v>4770</v>
      </c>
      <c r="M164" s="280">
        <v>1284730.3636363635</v>
      </c>
      <c r="N164" s="57">
        <v>1345908</v>
      </c>
    </row>
    <row r="165" spans="2:14" ht="13.5" customHeight="1">
      <c r="B165" s="36" t="s">
        <v>227</v>
      </c>
      <c r="C165" s="36" t="s">
        <v>321</v>
      </c>
      <c r="D165" s="107"/>
      <c r="E165" s="108"/>
      <c r="F165" s="280">
        <v>6783</v>
      </c>
      <c r="G165" s="280">
        <v>7106</v>
      </c>
      <c r="H165" s="27"/>
      <c r="I165" s="36" t="s">
        <v>242</v>
      </c>
      <c r="J165" s="36" t="s">
        <v>282</v>
      </c>
      <c r="K165" s="107">
        <v>44.2</v>
      </c>
      <c r="L165" s="108">
        <v>5784</v>
      </c>
      <c r="M165" s="280">
        <v>1604392.3636363635</v>
      </c>
      <c r="N165" s="57">
        <v>1680792</v>
      </c>
    </row>
    <row r="166" spans="2:14" ht="13.5" customHeight="1">
      <c r="B166" s="36" t="s">
        <v>227</v>
      </c>
      <c r="C166" s="36" t="s">
        <v>293</v>
      </c>
      <c r="D166" s="107"/>
      <c r="E166" s="108"/>
      <c r="F166" s="280">
        <v>9020</v>
      </c>
      <c r="G166" s="280">
        <v>9449</v>
      </c>
      <c r="H166" s="27"/>
      <c r="I166" s="36" t="s">
        <v>242</v>
      </c>
      <c r="J166" s="36" t="s">
        <v>281</v>
      </c>
      <c r="K166" s="107">
        <v>47.9</v>
      </c>
      <c r="L166" s="108">
        <v>7022</v>
      </c>
      <c r="M166" s="280">
        <v>1962846.3272727272</v>
      </c>
      <c r="N166" s="57">
        <v>2056315.2</v>
      </c>
    </row>
    <row r="167" spans="2:14" ht="13.5" customHeight="1">
      <c r="B167" s="36" t="s">
        <v>186</v>
      </c>
      <c r="C167" s="36" t="s">
        <v>320</v>
      </c>
      <c r="D167" s="107" t="s">
        <v>183</v>
      </c>
      <c r="E167" s="108">
        <v>92</v>
      </c>
      <c r="F167" s="280">
        <v>4956</v>
      </c>
      <c r="G167" s="280">
        <v>5192</v>
      </c>
      <c r="H167" s="27"/>
      <c r="I167" s="36" t="s">
        <v>242</v>
      </c>
      <c r="J167" s="36" t="s">
        <v>280</v>
      </c>
      <c r="K167" s="107">
        <v>51.7</v>
      </c>
      <c r="L167" s="108">
        <v>8503</v>
      </c>
      <c r="M167" s="280">
        <v>2447881.036363636</v>
      </c>
      <c r="N167" s="57">
        <v>2564446.8</v>
      </c>
    </row>
    <row r="168" spans="2:14" ht="13.5" customHeight="1">
      <c r="B168" s="36" t="s">
        <v>186</v>
      </c>
      <c r="C168" s="36" t="s">
        <v>321</v>
      </c>
      <c r="D168" s="107" t="s">
        <v>174</v>
      </c>
      <c r="E168" s="108">
        <v>122</v>
      </c>
      <c r="F168" s="280">
        <v>6972</v>
      </c>
      <c r="G168" s="280">
        <v>7304</v>
      </c>
      <c r="H168" s="46"/>
      <c r="I168" s="36" t="s">
        <v>242</v>
      </c>
      <c r="J168" s="36" t="s">
        <v>279</v>
      </c>
      <c r="K168" s="107">
        <v>57.7</v>
      </c>
      <c r="L168" s="108">
        <v>10940</v>
      </c>
      <c r="M168" s="280">
        <v>3191281.036363636</v>
      </c>
      <c r="N168" s="57">
        <v>3343246.8</v>
      </c>
    </row>
    <row r="169" spans="2:8" ht="13.5" customHeight="1" thickBot="1">
      <c r="B169" s="36" t="s">
        <v>186</v>
      </c>
      <c r="C169" s="36" t="s">
        <v>293</v>
      </c>
      <c r="D169" s="107">
        <v>11.9</v>
      </c>
      <c r="E169" s="108">
        <v>148</v>
      </c>
      <c r="F169" s="280">
        <v>9534</v>
      </c>
      <c r="G169" s="280">
        <v>9988</v>
      </c>
      <c r="H169" s="29"/>
    </row>
    <row r="170" spans="2:14" ht="13.5" customHeight="1" thickBot="1">
      <c r="B170" s="36" t="s">
        <v>186</v>
      </c>
      <c r="C170" s="36" t="s">
        <v>322</v>
      </c>
      <c r="D170" s="107">
        <v>14.4</v>
      </c>
      <c r="E170" s="108">
        <v>215</v>
      </c>
      <c r="F170" s="280">
        <v>16338</v>
      </c>
      <c r="G170" s="280">
        <v>17116</v>
      </c>
      <c r="H170" s="29"/>
      <c r="I170" s="388" t="s">
        <v>419</v>
      </c>
      <c r="J170" s="389"/>
      <c r="K170" s="389"/>
      <c r="L170" s="389"/>
      <c r="M170" s="389"/>
      <c r="N170" s="390"/>
    </row>
    <row r="171" spans="2:14" ht="13.5" customHeight="1" thickBot="1">
      <c r="B171" s="36" t="s">
        <v>186</v>
      </c>
      <c r="C171" s="36" t="s">
        <v>323</v>
      </c>
      <c r="D171" s="107">
        <v>16.4</v>
      </c>
      <c r="E171" s="108">
        <v>289</v>
      </c>
      <c r="F171" s="280">
        <v>23531</v>
      </c>
      <c r="G171" s="280">
        <v>24651</v>
      </c>
      <c r="H171" s="29"/>
      <c r="I171" s="101" t="s">
        <v>0</v>
      </c>
      <c r="J171" s="101" t="s">
        <v>363</v>
      </c>
      <c r="K171" s="101" t="s">
        <v>238</v>
      </c>
      <c r="L171" s="101" t="s">
        <v>239</v>
      </c>
      <c r="M171" s="251" t="s">
        <v>221</v>
      </c>
      <c r="N171" s="251" t="s">
        <v>222</v>
      </c>
    </row>
    <row r="172" spans="2:14" ht="13.5" customHeight="1">
      <c r="B172" s="36" t="s">
        <v>186</v>
      </c>
      <c r="C172" s="36" t="s">
        <v>324</v>
      </c>
      <c r="D172" s="107">
        <v>20.2</v>
      </c>
      <c r="E172" s="108">
        <v>438</v>
      </c>
      <c r="F172" s="280">
        <v>36246</v>
      </c>
      <c r="G172" s="280">
        <v>37972</v>
      </c>
      <c r="H172" s="29"/>
      <c r="I172" s="36" t="s">
        <v>243</v>
      </c>
      <c r="J172" s="36" t="s">
        <v>292</v>
      </c>
      <c r="K172" s="107">
        <v>14.2</v>
      </c>
      <c r="L172" s="108">
        <v>306</v>
      </c>
      <c r="M172" s="280"/>
      <c r="N172" s="280"/>
    </row>
    <row r="173" spans="2:14" ht="13.5" customHeight="1">
      <c r="B173" s="36" t="s">
        <v>186</v>
      </c>
      <c r="C173" s="36" t="s">
        <v>292</v>
      </c>
      <c r="D173" s="107">
        <v>10.2</v>
      </c>
      <c r="E173" s="108">
        <v>109</v>
      </c>
      <c r="F173" s="280">
        <v>6374</v>
      </c>
      <c r="G173" s="280">
        <v>6677</v>
      </c>
      <c r="H173" s="29"/>
      <c r="I173" s="36" t="s">
        <v>243</v>
      </c>
      <c r="J173" s="36" t="s">
        <v>291</v>
      </c>
      <c r="K173" s="107">
        <v>15.8</v>
      </c>
      <c r="L173" s="108">
        <v>374</v>
      </c>
      <c r="M173" s="280">
        <v>35683.2</v>
      </c>
      <c r="N173" s="280">
        <v>37382.4</v>
      </c>
    </row>
    <row r="174" spans="2:14" ht="13.5" customHeight="1">
      <c r="B174" s="36" t="s">
        <v>186</v>
      </c>
      <c r="C174" s="36" t="s">
        <v>291</v>
      </c>
      <c r="D174" s="107">
        <v>11.8</v>
      </c>
      <c r="E174" s="108">
        <v>148</v>
      </c>
      <c r="F174" s="280">
        <v>9072</v>
      </c>
      <c r="G174" s="280">
        <v>9504</v>
      </c>
      <c r="H174" s="29"/>
      <c r="I174" s="36" t="s">
        <v>243</v>
      </c>
      <c r="J174" s="36" t="s">
        <v>290</v>
      </c>
      <c r="K174" s="107">
        <v>17</v>
      </c>
      <c r="L174" s="108">
        <v>427</v>
      </c>
      <c r="M174" s="280">
        <v>41089.74545454545</v>
      </c>
      <c r="N174" s="280">
        <v>43046.4</v>
      </c>
    </row>
    <row r="175" spans="2:14" ht="13.5" customHeight="1">
      <c r="B175" s="36" t="s">
        <v>186</v>
      </c>
      <c r="C175" s="36" t="s">
        <v>290</v>
      </c>
      <c r="D175" s="107">
        <v>13</v>
      </c>
      <c r="E175" s="108">
        <v>181</v>
      </c>
      <c r="F175" s="280">
        <v>12453</v>
      </c>
      <c r="G175" s="280">
        <v>13046</v>
      </c>
      <c r="H175" s="29"/>
      <c r="I175" s="36" t="s">
        <v>243</v>
      </c>
      <c r="J175" s="36" t="s">
        <v>289</v>
      </c>
      <c r="K175" s="107">
        <v>19.8</v>
      </c>
      <c r="L175" s="108">
        <v>562</v>
      </c>
      <c r="M175" s="280">
        <v>53389.63636363636</v>
      </c>
      <c r="N175" s="280">
        <v>55932</v>
      </c>
    </row>
    <row r="176" spans="2:14" ht="13.5" customHeight="1">
      <c r="B176" s="36" t="s">
        <v>186</v>
      </c>
      <c r="C176" s="36" t="s">
        <v>289</v>
      </c>
      <c r="D176" s="107">
        <v>15.8</v>
      </c>
      <c r="E176" s="108">
        <v>267</v>
      </c>
      <c r="F176" s="280">
        <v>21032</v>
      </c>
      <c r="G176" s="280">
        <v>22033</v>
      </c>
      <c r="H176" s="29"/>
      <c r="I176" s="36" t="s">
        <v>243</v>
      </c>
      <c r="J176" s="36" t="s">
        <v>288</v>
      </c>
      <c r="K176" s="107">
        <v>22.1</v>
      </c>
      <c r="L176" s="108">
        <v>699</v>
      </c>
      <c r="M176" s="280">
        <v>67987.30909090908</v>
      </c>
      <c r="N176" s="280">
        <v>71224.8</v>
      </c>
    </row>
    <row r="177" spans="2:14" ht="13.5" customHeight="1">
      <c r="B177" s="36" t="s">
        <v>186</v>
      </c>
      <c r="C177" s="36" t="s">
        <v>288</v>
      </c>
      <c r="D177" s="107">
        <v>18.5</v>
      </c>
      <c r="E177" s="108">
        <v>379</v>
      </c>
      <c r="F177" s="280">
        <v>30891</v>
      </c>
      <c r="G177" s="280">
        <v>32362</v>
      </c>
      <c r="H177" s="29"/>
      <c r="I177" s="36" t="s">
        <v>243</v>
      </c>
      <c r="J177" s="36" t="s">
        <v>287</v>
      </c>
      <c r="K177" s="107">
        <v>26.3</v>
      </c>
      <c r="L177" s="108">
        <v>961</v>
      </c>
      <c r="M177" s="280">
        <v>95087.61818181818</v>
      </c>
      <c r="N177" s="280">
        <v>99615.6</v>
      </c>
    </row>
    <row r="178" spans="2:14" ht="13.5" customHeight="1">
      <c r="B178" s="36" t="s">
        <v>186</v>
      </c>
      <c r="C178" s="36" t="s">
        <v>287</v>
      </c>
      <c r="D178" s="107">
        <v>22.3</v>
      </c>
      <c r="E178" s="108">
        <v>553</v>
      </c>
      <c r="F178" s="280">
        <v>46148</v>
      </c>
      <c r="G178" s="280">
        <v>48345</v>
      </c>
      <c r="H178" s="29"/>
      <c r="I178" s="36" t="s">
        <v>243</v>
      </c>
      <c r="J178" s="36" t="s">
        <v>286</v>
      </c>
      <c r="K178" s="107">
        <v>28.8</v>
      </c>
      <c r="L178" s="108">
        <v>1291</v>
      </c>
      <c r="M178" s="280">
        <v>118403.34545454544</v>
      </c>
      <c r="N178" s="280">
        <v>124041.6</v>
      </c>
    </row>
    <row r="179" spans="2:14" ht="13.5" customHeight="1">
      <c r="B179" s="36" t="s">
        <v>186</v>
      </c>
      <c r="C179" s="36" t="s">
        <v>286</v>
      </c>
      <c r="D179" s="107">
        <v>25</v>
      </c>
      <c r="E179" s="108">
        <v>716</v>
      </c>
      <c r="F179" s="280">
        <v>79273.47272727272</v>
      </c>
      <c r="G179" s="280">
        <v>83048.4</v>
      </c>
      <c r="H179" s="29"/>
      <c r="I179" s="36" t="s">
        <v>243</v>
      </c>
      <c r="J179" s="36" t="s">
        <v>285</v>
      </c>
      <c r="K179" s="107">
        <v>32.9</v>
      </c>
      <c r="L179" s="108">
        <v>1672</v>
      </c>
      <c r="M179" s="280">
        <v>148815.16363636364</v>
      </c>
      <c r="N179" s="280">
        <v>155901.6</v>
      </c>
    </row>
    <row r="180" spans="2:14" ht="13.5" customHeight="1">
      <c r="B180" s="36" t="s">
        <v>186</v>
      </c>
      <c r="C180" s="36" t="s">
        <v>285</v>
      </c>
      <c r="D180" s="107">
        <v>29.1</v>
      </c>
      <c r="E180" s="108">
        <v>971</v>
      </c>
      <c r="F180" s="280">
        <v>106306.2</v>
      </c>
      <c r="G180" s="280">
        <v>111368.4</v>
      </c>
      <c r="H180" s="47"/>
      <c r="I180" s="36" t="s">
        <v>244</v>
      </c>
      <c r="J180" s="36" t="s">
        <v>284</v>
      </c>
      <c r="K180" s="107">
        <v>37.2</v>
      </c>
      <c r="L180" s="108">
        <v>1947</v>
      </c>
      <c r="M180" s="280">
        <v>205043.23636363636</v>
      </c>
      <c r="N180" s="280">
        <v>214807.2</v>
      </c>
    </row>
    <row r="181" spans="2:14" ht="13.5" customHeight="1">
      <c r="B181" s="36" t="s">
        <v>186</v>
      </c>
      <c r="C181" s="36" t="s">
        <v>296</v>
      </c>
      <c r="D181" s="107">
        <v>11.1</v>
      </c>
      <c r="E181" s="108">
        <v>128</v>
      </c>
      <c r="F181" s="280">
        <v>7581</v>
      </c>
      <c r="G181" s="280">
        <v>7942</v>
      </c>
      <c r="H181" s="47"/>
      <c r="I181" s="36" t="s">
        <v>244</v>
      </c>
      <c r="J181" s="36" t="s">
        <v>283</v>
      </c>
      <c r="K181" s="107">
        <v>41.3</v>
      </c>
      <c r="L181" s="108">
        <v>2418</v>
      </c>
      <c r="M181" s="280">
        <v>268502.5636363636</v>
      </c>
      <c r="N181" s="280">
        <v>281288.4</v>
      </c>
    </row>
    <row r="182" spans="2:14" ht="13.5" customHeight="1">
      <c r="B182" s="36" t="s">
        <v>186</v>
      </c>
      <c r="C182" s="36" t="s">
        <v>297</v>
      </c>
      <c r="D182" s="107">
        <v>12.9</v>
      </c>
      <c r="E182" s="108">
        <v>175</v>
      </c>
      <c r="F182" s="280">
        <v>10910</v>
      </c>
      <c r="G182" s="280">
        <v>11429</v>
      </c>
      <c r="I182" s="36" t="s">
        <v>244</v>
      </c>
      <c r="J182" s="36" t="s">
        <v>282</v>
      </c>
      <c r="K182" s="107">
        <v>44.3</v>
      </c>
      <c r="L182" s="108">
        <v>2825</v>
      </c>
      <c r="M182" s="280">
        <v>323041.0909090909</v>
      </c>
      <c r="N182" s="280">
        <v>338424</v>
      </c>
    </row>
    <row r="183" spans="2:14" ht="13.5" customHeight="1">
      <c r="B183" s="36" t="s">
        <v>186</v>
      </c>
      <c r="C183" s="36" t="s">
        <v>298</v>
      </c>
      <c r="D183" s="107">
        <v>14.2</v>
      </c>
      <c r="E183" s="108">
        <v>215</v>
      </c>
      <c r="F183" s="280">
        <v>24282.14727272727</v>
      </c>
      <c r="G183" s="280">
        <v>25438.44</v>
      </c>
      <c r="I183" s="36" t="s">
        <v>244</v>
      </c>
      <c r="J183" s="36" t="s">
        <v>281</v>
      </c>
      <c r="K183" s="107">
        <v>47.9</v>
      </c>
      <c r="L183" s="108">
        <v>3335</v>
      </c>
      <c r="M183" s="280">
        <v>389406.4363636363</v>
      </c>
      <c r="N183" s="280">
        <v>407949.6</v>
      </c>
    </row>
    <row r="184" spans="2:14" ht="13.5" customHeight="1">
      <c r="B184" s="36" t="s">
        <v>186</v>
      </c>
      <c r="C184" s="36" t="s">
        <v>299</v>
      </c>
      <c r="D184" s="107">
        <v>17.3</v>
      </c>
      <c r="E184" s="108">
        <v>320</v>
      </c>
      <c r="F184" s="280">
        <v>37372.74545454545</v>
      </c>
      <c r="G184" s="280">
        <v>39152.4</v>
      </c>
      <c r="I184" s="36" t="s">
        <v>244</v>
      </c>
      <c r="J184" s="36" t="s">
        <v>280</v>
      </c>
      <c r="K184" s="107">
        <v>51.5</v>
      </c>
      <c r="L184" s="108">
        <v>3917</v>
      </c>
      <c r="M184" s="280">
        <v>473410.63636363635</v>
      </c>
      <c r="N184" s="280">
        <v>495954</v>
      </c>
    </row>
    <row r="185" spans="2:14" ht="13.5" customHeight="1" thickBot="1">
      <c r="B185" s="36" t="s">
        <v>186</v>
      </c>
      <c r="C185" s="36" t="s">
        <v>308</v>
      </c>
      <c r="D185" s="107">
        <v>20.3</v>
      </c>
      <c r="E185" s="108">
        <v>456</v>
      </c>
      <c r="F185" s="280">
        <v>54335.781818181815</v>
      </c>
      <c r="G185" s="280">
        <v>56923.2</v>
      </c>
      <c r="I185" s="37" t="s">
        <v>244</v>
      </c>
      <c r="J185" s="37" t="s">
        <v>279</v>
      </c>
      <c r="K185" s="113">
        <v>57.7</v>
      </c>
      <c r="L185" s="114">
        <v>4954</v>
      </c>
      <c r="M185" s="282">
        <v>601343.0181818182</v>
      </c>
      <c r="N185" s="282">
        <v>629978.4</v>
      </c>
    </row>
    <row r="186" spans="2:14" ht="13.5" customHeight="1" thickBot="1">
      <c r="B186" s="36" t="s">
        <v>186</v>
      </c>
      <c r="C186" s="36" t="s">
        <v>300</v>
      </c>
      <c r="D186" s="107">
        <v>24.9</v>
      </c>
      <c r="E186" s="108">
        <v>691</v>
      </c>
      <c r="F186" s="280">
        <v>77651.5090909091</v>
      </c>
      <c r="G186" s="280">
        <v>81349.2</v>
      </c>
      <c r="I186" s="47"/>
      <c r="J186" s="47"/>
      <c r="K186" s="47"/>
      <c r="L186" s="47"/>
      <c r="M186" s="254"/>
      <c r="N186" s="254"/>
    </row>
    <row r="187" spans="2:14" ht="13.5" customHeight="1" thickBot="1">
      <c r="B187" s="36" t="s">
        <v>186</v>
      </c>
      <c r="C187" s="36" t="s">
        <v>307</v>
      </c>
      <c r="D187" s="107">
        <v>27.6</v>
      </c>
      <c r="E187" s="108">
        <v>867</v>
      </c>
      <c r="F187" s="280">
        <v>102859.52727272725</v>
      </c>
      <c r="G187" s="280">
        <v>107757.6</v>
      </c>
      <c r="I187" s="385" t="s">
        <v>237</v>
      </c>
      <c r="J187" s="386"/>
      <c r="K187" s="386"/>
      <c r="L187" s="386"/>
      <c r="M187" s="386"/>
      <c r="N187" s="387"/>
    </row>
    <row r="188" spans="2:14" ht="13.5" customHeight="1" thickBot="1">
      <c r="B188" s="36" t="s">
        <v>186</v>
      </c>
      <c r="C188" s="36" t="s">
        <v>306</v>
      </c>
      <c r="D188" s="107">
        <v>32.2</v>
      </c>
      <c r="E188" s="108">
        <v>1240</v>
      </c>
      <c r="F188" s="280">
        <v>134960.8909090909</v>
      </c>
      <c r="G188" s="280">
        <v>141387.6</v>
      </c>
      <c r="I188" s="101" t="s">
        <v>0</v>
      </c>
      <c r="J188" s="101" t="s">
        <v>363</v>
      </c>
      <c r="K188" s="101" t="s">
        <v>238</v>
      </c>
      <c r="L188" s="101" t="s">
        <v>239</v>
      </c>
      <c r="M188" s="251" t="s">
        <v>221</v>
      </c>
      <c r="N188" s="251" t="s">
        <v>222</v>
      </c>
    </row>
    <row r="189" spans="2:14" ht="13.5" customHeight="1">
      <c r="B189" s="36" t="s">
        <v>188</v>
      </c>
      <c r="C189" s="36" t="s">
        <v>284</v>
      </c>
      <c r="D189" s="107">
        <v>33</v>
      </c>
      <c r="E189" s="108">
        <v>1331</v>
      </c>
      <c r="F189" s="253">
        <v>164156.23636363636</v>
      </c>
      <c r="G189" s="56">
        <v>171973.2</v>
      </c>
      <c r="I189" s="35" t="s">
        <v>245</v>
      </c>
      <c r="J189" s="103" t="s">
        <v>276</v>
      </c>
      <c r="K189" s="104">
        <v>12.4</v>
      </c>
      <c r="L189" s="105">
        <v>262</v>
      </c>
      <c r="M189" s="112"/>
      <c r="N189" s="31"/>
    </row>
    <row r="190" spans="2:14" ht="13.5" customHeight="1">
      <c r="B190" s="36" t="s">
        <v>188</v>
      </c>
      <c r="C190" s="36" t="s">
        <v>283</v>
      </c>
      <c r="D190" s="107">
        <v>37.5</v>
      </c>
      <c r="E190" s="108">
        <v>1763</v>
      </c>
      <c r="F190" s="253">
        <v>219370.58181818182</v>
      </c>
      <c r="G190" s="56">
        <v>229816.8</v>
      </c>
      <c r="I190" s="36" t="s">
        <v>245</v>
      </c>
      <c r="J190" s="74" t="s">
        <v>277</v>
      </c>
      <c r="K190" s="107">
        <v>16.7</v>
      </c>
      <c r="L190" s="108">
        <v>405</v>
      </c>
      <c r="M190" s="111"/>
      <c r="N190" s="32"/>
    </row>
    <row r="191" spans="2:14" ht="13.5" customHeight="1" thickBot="1">
      <c r="B191" s="36" t="s">
        <v>188</v>
      </c>
      <c r="C191" s="36" t="s">
        <v>282</v>
      </c>
      <c r="D191" s="107">
        <v>40.5</v>
      </c>
      <c r="E191" s="108">
        <v>2116</v>
      </c>
      <c r="F191" s="253">
        <v>271273.41818181815</v>
      </c>
      <c r="G191" s="56">
        <v>284191.2</v>
      </c>
      <c r="I191" s="37" t="s">
        <v>245</v>
      </c>
      <c r="J191" s="75" t="s">
        <v>278</v>
      </c>
      <c r="K191" s="113">
        <v>18.1</v>
      </c>
      <c r="L191" s="114">
        <v>496</v>
      </c>
      <c r="M191" s="115"/>
      <c r="N191" s="34"/>
    </row>
    <row r="192" spans="2:14" ht="13.5" customHeight="1" thickBot="1">
      <c r="B192" s="36" t="s">
        <v>188</v>
      </c>
      <c r="C192" s="36" t="s">
        <v>281</v>
      </c>
      <c r="D192" s="107">
        <v>43.7</v>
      </c>
      <c r="E192" s="108">
        <v>2526</v>
      </c>
      <c r="F192" s="253">
        <v>329258.6181818181</v>
      </c>
      <c r="G192" s="56">
        <v>344937.6</v>
      </c>
      <c r="I192" s="47"/>
      <c r="J192" s="47"/>
      <c r="K192" s="47"/>
      <c r="L192" s="47"/>
      <c r="M192" s="254"/>
      <c r="N192" s="254"/>
    </row>
    <row r="193" spans="2:14" ht="13.5" customHeight="1" thickBot="1">
      <c r="B193" s="36" t="s">
        <v>188</v>
      </c>
      <c r="C193" s="36" t="s">
        <v>280</v>
      </c>
      <c r="D193" s="107">
        <v>47.7</v>
      </c>
      <c r="E193" s="108">
        <v>3085</v>
      </c>
      <c r="F193" s="253">
        <v>406504.63636363635</v>
      </c>
      <c r="G193" s="56">
        <v>425862</v>
      </c>
      <c r="I193" s="388" t="s">
        <v>247</v>
      </c>
      <c r="J193" s="389"/>
      <c r="K193" s="389"/>
      <c r="L193" s="389"/>
      <c r="M193" s="389"/>
      <c r="N193" s="390"/>
    </row>
    <row r="194" spans="2:14" ht="13.5" customHeight="1" thickBot="1">
      <c r="B194" s="36" t="s">
        <v>188</v>
      </c>
      <c r="C194" s="36" t="s">
        <v>279</v>
      </c>
      <c r="D194" s="107">
        <v>53.5</v>
      </c>
      <c r="E194" s="108">
        <v>3965</v>
      </c>
      <c r="F194" s="253">
        <v>528151.9090909091</v>
      </c>
      <c r="G194" s="56">
        <v>553302</v>
      </c>
      <c r="I194" s="382" t="s">
        <v>0</v>
      </c>
      <c r="J194" s="383"/>
      <c r="K194" s="384"/>
      <c r="L194" s="309" t="s">
        <v>246</v>
      </c>
      <c r="M194" s="251" t="s">
        <v>221</v>
      </c>
      <c r="N194" s="251" t="s">
        <v>222</v>
      </c>
    </row>
    <row r="195" spans="2:14" ht="13.5" customHeight="1">
      <c r="B195" s="36" t="s">
        <v>188</v>
      </c>
      <c r="C195" s="36" t="s">
        <v>305</v>
      </c>
      <c r="D195" s="107">
        <v>37.1</v>
      </c>
      <c r="E195" s="108">
        <v>1682</v>
      </c>
      <c r="F195" s="286"/>
      <c r="G195" s="32"/>
      <c r="I195" s="380" t="s">
        <v>189</v>
      </c>
      <c r="J195" s="380"/>
      <c r="K195" s="380"/>
      <c r="L195" s="290">
        <v>305</v>
      </c>
      <c r="M195" s="310"/>
      <c r="N195" s="55"/>
    </row>
    <row r="196" spans="2:14" ht="13.5" customHeight="1">
      <c r="B196" s="36" t="s">
        <v>188</v>
      </c>
      <c r="C196" s="36" t="s">
        <v>304</v>
      </c>
      <c r="D196" s="107">
        <v>42.8</v>
      </c>
      <c r="E196" s="108">
        <v>2217</v>
      </c>
      <c r="F196" s="286"/>
      <c r="G196" s="32"/>
      <c r="I196" s="381" t="s">
        <v>190</v>
      </c>
      <c r="J196" s="381"/>
      <c r="K196" s="381"/>
      <c r="L196" s="120">
        <v>305</v>
      </c>
      <c r="M196" s="60"/>
      <c r="N196" s="56"/>
    </row>
    <row r="197" spans="2:14" ht="13.5" customHeight="1">
      <c r="B197" s="36" t="s">
        <v>188</v>
      </c>
      <c r="C197" s="36" t="s">
        <v>303</v>
      </c>
      <c r="D197" s="107">
        <v>42.8</v>
      </c>
      <c r="E197" s="108">
        <v>2217</v>
      </c>
      <c r="F197" s="286"/>
      <c r="G197" s="32"/>
      <c r="I197" s="381" t="s">
        <v>191</v>
      </c>
      <c r="J197" s="381"/>
      <c r="K197" s="381"/>
      <c r="L197" s="120">
        <v>305</v>
      </c>
      <c r="M197" s="60"/>
      <c r="N197" s="56"/>
    </row>
    <row r="198" spans="2:14" ht="13.5" customHeight="1">
      <c r="B198" s="36" t="s">
        <v>188</v>
      </c>
      <c r="C198" s="36" t="s">
        <v>302</v>
      </c>
      <c r="D198" s="107">
        <v>42.8</v>
      </c>
      <c r="E198" s="108">
        <v>2217</v>
      </c>
      <c r="F198" s="286"/>
      <c r="G198" s="32"/>
      <c r="I198" s="381" t="s">
        <v>192</v>
      </c>
      <c r="J198" s="381"/>
      <c r="K198" s="381"/>
      <c r="L198" s="311">
        <v>305</v>
      </c>
      <c r="M198" s="60"/>
      <c r="N198" s="56"/>
    </row>
    <row r="199" spans="2:14" ht="13.5" customHeight="1" thickBot="1">
      <c r="B199" s="37" t="s">
        <v>188</v>
      </c>
      <c r="C199" s="37" t="s">
        <v>301</v>
      </c>
      <c r="D199" s="113">
        <v>42.8</v>
      </c>
      <c r="E199" s="114">
        <v>2217</v>
      </c>
      <c r="F199" s="287"/>
      <c r="G199" s="34"/>
      <c r="I199" s="391" t="s">
        <v>418</v>
      </c>
      <c r="J199" s="391"/>
      <c r="K199" s="391"/>
      <c r="L199" s="312">
        <v>305</v>
      </c>
      <c r="M199" s="66">
        <v>6300</v>
      </c>
      <c r="N199" s="58">
        <v>6600</v>
      </c>
    </row>
    <row r="200" ht="13.5" customHeight="1"/>
    <row r="201" ht="13.5" customHeight="1"/>
    <row r="202" ht="13.5" customHeight="1"/>
  </sheetData>
  <mergeCells count="29">
    <mergeCell ref="I199:K199"/>
    <mergeCell ref="I170:N170"/>
    <mergeCell ref="B1:N1"/>
    <mergeCell ref="B2:N2"/>
    <mergeCell ref="B3:N3"/>
    <mergeCell ref="B4:N4"/>
    <mergeCell ref="B6:G6"/>
    <mergeCell ref="I6:N6"/>
    <mergeCell ref="B20:G20"/>
    <mergeCell ref="I23:N23"/>
    <mergeCell ref="I67:N67"/>
    <mergeCell ref="I125:N125"/>
    <mergeCell ref="I40:N40"/>
    <mergeCell ref="B67:G67"/>
    <mergeCell ref="B111:G111"/>
    <mergeCell ref="B124:G124"/>
    <mergeCell ref="B142:G142"/>
    <mergeCell ref="B157:G157"/>
    <mergeCell ref="B133:G133"/>
    <mergeCell ref="I104:N104"/>
    <mergeCell ref="I194:K194"/>
    <mergeCell ref="I187:N187"/>
    <mergeCell ref="I193:N193"/>
    <mergeCell ref="I136:N136"/>
    <mergeCell ref="I142:N142"/>
    <mergeCell ref="I195:K195"/>
    <mergeCell ref="I196:K196"/>
    <mergeCell ref="I197:K197"/>
    <mergeCell ref="I198:K198"/>
  </mergeCells>
  <hyperlinks>
    <hyperlink ref="B4" r:id="rId1" display="mos-story@mail.ru"/>
  </hyperlinks>
  <printOptions horizontalCentered="1"/>
  <pageMargins left="0.7874015748031497" right="0.1968503937007874" top="0.1968503937007874" bottom="0.1968503937007874" header="0" footer="0"/>
  <pageSetup fitToHeight="3" horizontalDpi="600" verticalDpi="600" orientation="portrait" paperSize="9" scale="83" r:id="rId3"/>
  <rowBreaks count="2" manualBreakCount="2">
    <brk id="66" min="1" max="13" man="1"/>
    <brk id="140" min="1" max="1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1"/>
  <sheetViews>
    <sheetView workbookViewId="0" topLeftCell="A1">
      <selection activeCell="B1" sqref="B1:H1"/>
    </sheetView>
  </sheetViews>
  <sheetFormatPr defaultColWidth="9.00390625" defaultRowHeight="12.75"/>
  <cols>
    <col min="1" max="1" width="1.875" style="0" customWidth="1"/>
    <col min="2" max="2" width="25.375" style="0" customWidth="1"/>
    <col min="3" max="3" width="10.625" style="0" bestFit="1" customWidth="1"/>
    <col min="4" max="4" width="11.125" style="0" bestFit="1" customWidth="1"/>
    <col min="5" max="5" width="1.37890625" style="0" customWidth="1"/>
    <col min="6" max="6" width="24.375" style="0" customWidth="1"/>
    <col min="7" max="7" width="11.125" style="0" bestFit="1" customWidth="1"/>
    <col min="8" max="8" width="13.125" style="0" bestFit="1" customWidth="1"/>
    <col min="9" max="9" width="2.00390625" style="0" customWidth="1"/>
  </cols>
  <sheetData>
    <row r="1" spans="2:13" ht="30" customHeight="1">
      <c r="B1" s="313" t="s">
        <v>193</v>
      </c>
      <c r="C1" s="313"/>
      <c r="D1" s="313"/>
      <c r="E1" s="313"/>
      <c r="F1" s="313"/>
      <c r="G1" s="313"/>
      <c r="H1" s="313"/>
      <c r="I1" s="76"/>
      <c r="J1" s="76"/>
      <c r="K1" s="76"/>
      <c r="L1" s="76"/>
      <c r="M1" s="76"/>
    </row>
    <row r="2" spans="2:13" ht="15">
      <c r="B2" s="314" t="s">
        <v>219</v>
      </c>
      <c r="C2" s="314"/>
      <c r="D2" s="314"/>
      <c r="E2" s="314"/>
      <c r="F2" s="314"/>
      <c r="G2" s="314"/>
      <c r="H2" s="314"/>
      <c r="I2" s="76"/>
      <c r="J2" s="76"/>
      <c r="K2" s="76"/>
      <c r="L2" s="76"/>
      <c r="M2" s="76"/>
    </row>
    <row r="3" spans="2:13" ht="15">
      <c r="B3" s="315" t="s">
        <v>220</v>
      </c>
      <c r="C3" s="315"/>
      <c r="D3" s="315"/>
      <c r="E3" s="315"/>
      <c r="F3" s="315"/>
      <c r="G3" s="315"/>
      <c r="H3" s="315"/>
      <c r="I3" s="76"/>
      <c r="J3" s="76"/>
      <c r="K3" s="76"/>
      <c r="L3" s="76"/>
      <c r="M3" s="76"/>
    </row>
    <row r="4" spans="2:13" ht="15.75" customHeight="1">
      <c r="B4" s="316" t="s">
        <v>194</v>
      </c>
      <c r="C4" s="316"/>
      <c r="D4" s="316"/>
      <c r="E4" s="316"/>
      <c r="F4" s="316"/>
      <c r="G4" s="316"/>
      <c r="H4" s="316"/>
      <c r="I4" s="76"/>
      <c r="J4" s="76"/>
      <c r="K4" s="76"/>
      <c r="L4" s="76"/>
      <c r="M4" s="76"/>
    </row>
    <row r="5" ht="13.5" customHeight="1" thickBot="1"/>
    <row r="6" ht="13.5" hidden="1" thickBot="1"/>
    <row r="7" spans="2:8" ht="13.5" customHeight="1">
      <c r="B7" s="395" t="s">
        <v>361</v>
      </c>
      <c r="C7" s="396"/>
      <c r="D7" s="397"/>
      <c r="F7" s="395" t="s">
        <v>361</v>
      </c>
      <c r="G7" s="396"/>
      <c r="H7" s="397"/>
    </row>
    <row r="8" spans="2:8" ht="13.5" thickBot="1">
      <c r="B8" s="398"/>
      <c r="C8" s="399"/>
      <c r="D8" s="400"/>
      <c r="F8" s="398"/>
      <c r="G8" s="399"/>
      <c r="H8" s="400"/>
    </row>
    <row r="9" spans="2:8" ht="13.5" thickBot="1">
      <c r="B9" s="99" t="s">
        <v>251</v>
      </c>
      <c r="C9" s="100" t="s">
        <v>248</v>
      </c>
      <c r="D9" s="94" t="s">
        <v>252</v>
      </c>
      <c r="F9" s="99" t="s">
        <v>251</v>
      </c>
      <c r="G9" s="100" t="s">
        <v>248</v>
      </c>
      <c r="H9" s="94" t="s">
        <v>252</v>
      </c>
    </row>
    <row r="10" spans="2:8" ht="12.75">
      <c r="B10" s="444" t="s">
        <v>268</v>
      </c>
      <c r="C10" s="77">
        <v>4</v>
      </c>
      <c r="D10" s="78">
        <v>23205.08</v>
      </c>
      <c r="F10" s="421" t="s">
        <v>249</v>
      </c>
      <c r="G10" s="79">
        <v>4</v>
      </c>
      <c r="H10" s="78">
        <v>23061.25</v>
      </c>
    </row>
    <row r="11" spans="2:8" ht="12.75">
      <c r="B11" s="445"/>
      <c r="C11" s="81">
        <v>6</v>
      </c>
      <c r="D11" s="82">
        <v>24630.1275</v>
      </c>
      <c r="F11" s="422"/>
      <c r="G11" s="83">
        <v>6</v>
      </c>
      <c r="H11" s="82">
        <v>24561.3</v>
      </c>
    </row>
    <row r="12" spans="2:8" ht="12.75">
      <c r="B12" s="445"/>
      <c r="C12" s="81">
        <v>8</v>
      </c>
      <c r="D12" s="82">
        <v>26502.815</v>
      </c>
      <c r="F12" s="422"/>
      <c r="G12" s="83">
        <v>8</v>
      </c>
      <c r="H12" s="82">
        <v>26531.6</v>
      </c>
    </row>
    <row r="13" spans="2:8" ht="12.75">
      <c r="B13" s="445"/>
      <c r="C13" s="81">
        <v>12</v>
      </c>
      <c r="D13" s="82">
        <v>29569.51</v>
      </c>
      <c r="F13" s="422"/>
      <c r="G13" s="83">
        <v>12</v>
      </c>
      <c r="H13" s="82">
        <v>30077</v>
      </c>
    </row>
    <row r="14" spans="2:8" ht="12.75">
      <c r="B14" s="445"/>
      <c r="C14" s="81">
        <v>16</v>
      </c>
      <c r="D14" s="82">
        <v>33815.7725</v>
      </c>
      <c r="F14" s="422"/>
      <c r="G14" s="83">
        <v>16</v>
      </c>
      <c r="H14" s="82">
        <v>34035.65</v>
      </c>
    </row>
    <row r="15" spans="2:8" ht="12.75">
      <c r="B15" s="445"/>
      <c r="C15" s="81">
        <v>20</v>
      </c>
      <c r="D15" s="82">
        <v>37023.2575</v>
      </c>
      <c r="F15" s="422"/>
      <c r="G15" s="83">
        <v>20</v>
      </c>
      <c r="H15" s="82">
        <v>38984.2</v>
      </c>
    </row>
    <row r="16" spans="2:8" ht="12.75">
      <c r="B16" s="445"/>
      <c r="C16" s="81">
        <v>24</v>
      </c>
      <c r="D16" s="82">
        <v>39941.9425</v>
      </c>
      <c r="F16" s="422"/>
      <c r="G16" s="83">
        <v>24</v>
      </c>
      <c r="H16" s="82">
        <v>41842.75</v>
      </c>
    </row>
    <row r="17" spans="2:8" ht="13.5" thickBot="1">
      <c r="B17" s="445"/>
      <c r="C17" s="84">
        <v>32</v>
      </c>
      <c r="D17" s="85">
        <v>47325.295</v>
      </c>
      <c r="F17" s="423"/>
      <c r="G17" s="86">
        <v>32</v>
      </c>
      <c r="H17" s="85">
        <v>49362.95</v>
      </c>
    </row>
    <row r="18" spans="2:4" ht="13.5" customHeight="1" hidden="1" thickBot="1">
      <c r="B18" s="445"/>
      <c r="C18" s="87"/>
      <c r="D18" s="88">
        <v>0</v>
      </c>
    </row>
    <row r="19" spans="2:4" ht="13.5" customHeight="1" hidden="1" thickBot="1">
      <c r="B19" s="445"/>
      <c r="C19" s="89" t="s">
        <v>250</v>
      </c>
      <c r="D19" s="90">
        <v>0</v>
      </c>
    </row>
    <row r="20" spans="2:4" ht="13.5" customHeight="1" hidden="1" thickBot="1">
      <c r="B20" s="445"/>
      <c r="C20" s="89"/>
      <c r="D20" s="90">
        <v>0</v>
      </c>
    </row>
    <row r="21" spans="2:4" ht="13.5" customHeight="1" hidden="1" thickBot="1">
      <c r="B21" s="445"/>
      <c r="C21" s="89"/>
      <c r="D21" s="90">
        <v>0</v>
      </c>
    </row>
    <row r="22" spans="2:4" ht="13.5" customHeight="1" hidden="1" thickBot="1">
      <c r="B22" s="446"/>
      <c r="C22" s="91"/>
      <c r="D22" s="92">
        <v>0</v>
      </c>
    </row>
    <row r="23" spans="2:4" ht="13.5" thickBot="1">
      <c r="B23" s="447" t="s">
        <v>269</v>
      </c>
      <c r="C23" s="77">
        <v>4</v>
      </c>
      <c r="D23" s="78">
        <v>23998.3775</v>
      </c>
    </row>
    <row r="24" spans="2:8" ht="13.5" customHeight="1">
      <c r="B24" s="427"/>
      <c r="C24" s="81">
        <v>6</v>
      </c>
      <c r="D24" s="82">
        <v>25423.425</v>
      </c>
      <c r="F24" s="401" t="s">
        <v>362</v>
      </c>
      <c r="G24" s="402"/>
      <c r="H24" s="403"/>
    </row>
    <row r="25" spans="2:8" ht="13.5" thickBot="1">
      <c r="B25" s="427"/>
      <c r="C25" s="81">
        <v>8</v>
      </c>
      <c r="D25" s="82">
        <v>27296.1125</v>
      </c>
      <c r="F25" s="404"/>
      <c r="G25" s="405"/>
      <c r="H25" s="406"/>
    </row>
    <row r="26" spans="2:8" ht="13.5" customHeight="1" thickBot="1">
      <c r="B26" s="427"/>
      <c r="C26" s="81">
        <v>12</v>
      </c>
      <c r="D26" s="82">
        <v>30969.2875</v>
      </c>
      <c r="F26" s="99" t="s">
        <v>251</v>
      </c>
      <c r="G26" s="100" t="s">
        <v>248</v>
      </c>
      <c r="H26" s="94" t="s">
        <v>252</v>
      </c>
    </row>
    <row r="27" spans="2:10" ht="12.75">
      <c r="B27" s="427"/>
      <c r="C27" s="81">
        <v>16</v>
      </c>
      <c r="D27" s="82">
        <v>35215.55</v>
      </c>
      <c r="F27" s="426" t="s">
        <v>273</v>
      </c>
      <c r="G27" s="77">
        <v>2</v>
      </c>
      <c r="H27" s="78">
        <v>9591.2</v>
      </c>
      <c r="J27" s="93"/>
    </row>
    <row r="28" spans="2:10" ht="12.75">
      <c r="B28" s="427"/>
      <c r="C28" s="81">
        <v>20</v>
      </c>
      <c r="D28" s="82">
        <v>38423.035</v>
      </c>
      <c r="F28" s="427"/>
      <c r="G28" s="81">
        <v>4</v>
      </c>
      <c r="H28" s="82">
        <v>24111</v>
      </c>
      <c r="J28" s="93"/>
    </row>
    <row r="29" spans="2:10" ht="12.75">
      <c r="B29" s="427"/>
      <c r="C29" s="81">
        <v>24</v>
      </c>
      <c r="D29" s="82">
        <v>41341.72</v>
      </c>
      <c r="F29" s="427"/>
      <c r="G29" s="81">
        <v>6</v>
      </c>
      <c r="H29" s="82">
        <v>29924.05</v>
      </c>
      <c r="J29" s="93"/>
    </row>
    <row r="30" spans="2:10" ht="13.5" thickBot="1">
      <c r="B30" s="448"/>
      <c r="C30" s="84">
        <v>32</v>
      </c>
      <c r="D30" s="85">
        <v>48725.0725</v>
      </c>
      <c r="F30" s="427"/>
      <c r="G30" s="81">
        <v>8</v>
      </c>
      <c r="H30" s="82">
        <v>36434.4</v>
      </c>
      <c r="J30" s="93"/>
    </row>
    <row r="31" spans="2:10" ht="13.5" thickBot="1">
      <c r="B31" s="449" t="s">
        <v>270</v>
      </c>
      <c r="C31" s="77">
        <v>4</v>
      </c>
      <c r="D31" s="78">
        <v>34199.335</v>
      </c>
      <c r="F31" s="428"/>
      <c r="G31" s="84">
        <v>12</v>
      </c>
      <c r="H31" s="85">
        <v>43882.4</v>
      </c>
      <c r="J31" s="93"/>
    </row>
    <row r="32" spans="2:4" ht="13.5" thickBot="1">
      <c r="B32" s="432"/>
      <c r="C32" s="81">
        <v>6</v>
      </c>
      <c r="D32" s="82">
        <v>35624.3825</v>
      </c>
    </row>
    <row r="33" spans="2:8" ht="12.75">
      <c r="B33" s="432"/>
      <c r="C33" s="81">
        <v>8</v>
      </c>
      <c r="D33" s="82">
        <v>37497.07</v>
      </c>
      <c r="F33" s="395" t="s">
        <v>275</v>
      </c>
      <c r="G33" s="396"/>
      <c r="H33" s="397"/>
    </row>
    <row r="34" spans="2:8" ht="13.5" thickBot="1">
      <c r="B34" s="432"/>
      <c r="C34" s="81">
        <v>12</v>
      </c>
      <c r="D34" s="82">
        <v>40347.16499999999</v>
      </c>
      <c r="F34" s="398"/>
      <c r="G34" s="399"/>
      <c r="H34" s="400"/>
    </row>
    <row r="35" spans="2:8" ht="13.5" customHeight="1" thickBot="1">
      <c r="B35" s="432"/>
      <c r="C35" s="81">
        <v>16</v>
      </c>
      <c r="D35" s="82">
        <v>43644.9</v>
      </c>
      <c r="F35" s="417" t="s">
        <v>251</v>
      </c>
      <c r="G35" s="418"/>
      <c r="H35" s="94" t="s">
        <v>252</v>
      </c>
    </row>
    <row r="36" spans="2:8" ht="12.75">
      <c r="B36" s="432"/>
      <c r="C36" s="81">
        <v>20</v>
      </c>
      <c r="D36" s="82">
        <v>46495.8975</v>
      </c>
      <c r="F36" s="415" t="s">
        <v>253</v>
      </c>
      <c r="G36" s="416"/>
      <c r="H36" s="96">
        <v>70725.6</v>
      </c>
    </row>
    <row r="37" spans="2:8" ht="12.75">
      <c r="B37" s="432"/>
      <c r="C37" s="81">
        <v>24</v>
      </c>
      <c r="D37" s="82">
        <v>49799.0475</v>
      </c>
      <c r="F37" s="424" t="s">
        <v>254</v>
      </c>
      <c r="G37" s="425"/>
      <c r="H37" s="97">
        <v>121894.5</v>
      </c>
    </row>
    <row r="38" spans="2:8" ht="13.5" thickBot="1">
      <c r="B38" s="433"/>
      <c r="C38" s="84">
        <v>32</v>
      </c>
      <c r="D38" s="85">
        <v>56400.835</v>
      </c>
      <c r="F38" s="419" t="s">
        <v>255</v>
      </c>
      <c r="G38" s="420"/>
      <c r="H38" s="98">
        <v>235216.2</v>
      </c>
    </row>
    <row r="39" spans="2:6" ht="13.5" customHeight="1" thickBot="1">
      <c r="B39" s="431" t="s">
        <v>271</v>
      </c>
      <c r="C39" s="77">
        <v>4</v>
      </c>
      <c r="D39" s="78">
        <v>26027.332875</v>
      </c>
      <c r="F39" s="80"/>
    </row>
    <row r="40" spans="2:8" ht="12.75">
      <c r="B40" s="432"/>
      <c r="C40" s="81">
        <v>6</v>
      </c>
      <c r="D40" s="82">
        <v>27381.985375</v>
      </c>
      <c r="F40" s="409" t="s">
        <v>256</v>
      </c>
      <c r="G40" s="410"/>
      <c r="H40" s="411"/>
    </row>
    <row r="41" spans="2:8" ht="13.5" thickBot="1">
      <c r="B41" s="432"/>
      <c r="C41" s="81">
        <v>8</v>
      </c>
      <c r="D41" s="82">
        <v>28735.780499999997</v>
      </c>
      <c r="F41" s="412"/>
      <c r="G41" s="413"/>
      <c r="H41" s="414"/>
    </row>
    <row r="42" spans="2:8" ht="13.5" customHeight="1" thickBot="1">
      <c r="B42" s="432"/>
      <c r="C42" s="81">
        <v>12</v>
      </c>
      <c r="D42" s="82">
        <v>31897.7795</v>
      </c>
      <c r="F42" s="417" t="s">
        <v>251</v>
      </c>
      <c r="G42" s="418"/>
      <c r="H42" s="94" t="s">
        <v>252</v>
      </c>
    </row>
    <row r="43" spans="2:8" ht="13.5" thickBot="1">
      <c r="B43" s="433"/>
      <c r="C43" s="84">
        <v>16</v>
      </c>
      <c r="D43" s="85">
        <v>34606.227125</v>
      </c>
      <c r="F43" s="415" t="s">
        <v>257</v>
      </c>
      <c r="G43" s="416"/>
      <c r="H43" s="78">
        <v>28129.5</v>
      </c>
    </row>
    <row r="44" spans="2:8" ht="12.75" customHeight="1">
      <c r="B44" s="431" t="s">
        <v>272</v>
      </c>
      <c r="C44" s="77">
        <v>4</v>
      </c>
      <c r="D44" s="78">
        <v>14624.3</v>
      </c>
      <c r="F44" s="407" t="s">
        <v>258</v>
      </c>
      <c r="G44" s="408"/>
      <c r="H44" s="82">
        <v>55803.95</v>
      </c>
    </row>
    <row r="45" spans="2:8" ht="12.75">
      <c r="B45" s="432"/>
      <c r="C45" s="81">
        <v>6</v>
      </c>
      <c r="D45" s="82">
        <v>17798.25</v>
      </c>
      <c r="F45" s="407" t="s">
        <v>259</v>
      </c>
      <c r="G45" s="408"/>
      <c r="H45" s="82">
        <v>30191.95</v>
      </c>
    </row>
    <row r="46" spans="2:8" ht="12.75">
      <c r="B46" s="432"/>
      <c r="C46" s="81">
        <v>8</v>
      </c>
      <c r="D46" s="82">
        <v>20143.8</v>
      </c>
      <c r="F46" s="407" t="s">
        <v>260</v>
      </c>
      <c r="G46" s="408"/>
      <c r="H46" s="82">
        <v>61670.2</v>
      </c>
    </row>
    <row r="47" spans="2:8" ht="12.75">
      <c r="B47" s="432"/>
      <c r="C47" s="81">
        <v>12</v>
      </c>
      <c r="D47" s="82">
        <v>24696.2</v>
      </c>
      <c r="F47" s="407" t="s">
        <v>261</v>
      </c>
      <c r="G47" s="408"/>
      <c r="H47" s="82">
        <v>38041.8</v>
      </c>
    </row>
    <row r="48" spans="2:8" ht="13.5" thickBot="1">
      <c r="B48" s="432"/>
      <c r="C48" s="81">
        <v>16</v>
      </c>
      <c r="D48" s="82">
        <v>28697.6</v>
      </c>
      <c r="F48" s="429" t="s">
        <v>262</v>
      </c>
      <c r="G48" s="435"/>
      <c r="H48" s="85">
        <v>57598.5</v>
      </c>
    </row>
    <row r="49" spans="2:4" ht="13.5" thickBot="1">
      <c r="B49" s="432"/>
      <c r="C49" s="81">
        <v>20</v>
      </c>
      <c r="D49" s="82">
        <v>33646.15</v>
      </c>
    </row>
    <row r="50" spans="2:8" ht="12.75">
      <c r="B50" s="432"/>
      <c r="C50" s="81">
        <v>24</v>
      </c>
      <c r="D50" s="82">
        <v>36523.7</v>
      </c>
      <c r="F50" s="438" t="s">
        <v>274</v>
      </c>
      <c r="G50" s="439"/>
      <c r="H50" s="440"/>
    </row>
    <row r="51" spans="2:8" ht="13.5" thickBot="1">
      <c r="B51" s="433"/>
      <c r="C51" s="84">
        <v>32</v>
      </c>
      <c r="D51" s="85">
        <v>44067.65</v>
      </c>
      <c r="F51" s="441"/>
      <c r="G51" s="442"/>
      <c r="H51" s="443"/>
    </row>
    <row r="52" spans="2:8" ht="13.5" customHeight="1" thickBot="1">
      <c r="B52" s="450" t="s">
        <v>263</v>
      </c>
      <c r="C52" s="79">
        <v>4</v>
      </c>
      <c r="D52" s="78">
        <v>15369.1</v>
      </c>
      <c r="F52" s="417" t="s">
        <v>251</v>
      </c>
      <c r="G52" s="418"/>
      <c r="H52" s="94" t="s">
        <v>252</v>
      </c>
    </row>
    <row r="53" spans="2:8" ht="12.75">
      <c r="B53" s="451"/>
      <c r="C53" s="83">
        <v>6</v>
      </c>
      <c r="D53" s="82">
        <v>18680.8</v>
      </c>
      <c r="F53" s="436" t="s">
        <v>421</v>
      </c>
      <c r="G53" s="437"/>
      <c r="H53" s="78">
        <v>79217.65</v>
      </c>
    </row>
    <row r="54" spans="2:8" ht="12.75">
      <c r="B54" s="451"/>
      <c r="C54" s="83">
        <v>8</v>
      </c>
      <c r="D54" s="82">
        <v>21136.55</v>
      </c>
      <c r="F54" s="407" t="s">
        <v>422</v>
      </c>
      <c r="G54" s="434"/>
      <c r="H54" s="82">
        <v>136629</v>
      </c>
    </row>
    <row r="55" spans="2:8" ht="13.5" thickBot="1">
      <c r="B55" s="451"/>
      <c r="C55" s="83">
        <v>12</v>
      </c>
      <c r="D55" s="82">
        <v>27428.4</v>
      </c>
      <c r="F55" s="429" t="s">
        <v>423</v>
      </c>
      <c r="G55" s="430"/>
      <c r="H55" s="85">
        <v>263453.05</v>
      </c>
    </row>
    <row r="56" spans="2:4" ht="12.75">
      <c r="B56" s="451"/>
      <c r="C56" s="83">
        <v>16</v>
      </c>
      <c r="D56" s="82">
        <v>31760.4</v>
      </c>
    </row>
    <row r="57" spans="2:8" ht="12.75">
      <c r="B57" s="451"/>
      <c r="C57" s="83">
        <v>20</v>
      </c>
      <c r="D57" s="82">
        <v>35365.65</v>
      </c>
      <c r="F57" s="95" t="s">
        <v>264</v>
      </c>
      <c r="G57" s="95"/>
      <c r="H57" s="95">
        <v>1530</v>
      </c>
    </row>
    <row r="58" spans="2:8" ht="12.75">
      <c r="B58" s="451"/>
      <c r="C58" s="83">
        <v>24</v>
      </c>
      <c r="D58" s="82">
        <v>38375.25</v>
      </c>
      <c r="F58" s="95" t="s">
        <v>265</v>
      </c>
      <c r="G58" s="95"/>
      <c r="H58" s="95">
        <v>1829</v>
      </c>
    </row>
    <row r="59" spans="2:8" ht="13.5" thickBot="1">
      <c r="B59" s="452"/>
      <c r="C59" s="86">
        <v>32</v>
      </c>
      <c r="D59" s="85">
        <v>47630.15</v>
      </c>
      <c r="F59" s="95" t="s">
        <v>266</v>
      </c>
      <c r="G59" s="95"/>
      <c r="H59" s="95">
        <v>1168</v>
      </c>
    </row>
    <row r="61" ht="12.75">
      <c r="B61" t="s">
        <v>267</v>
      </c>
    </row>
  </sheetData>
  <mergeCells count="33">
    <mergeCell ref="B10:B22"/>
    <mergeCell ref="B23:B30"/>
    <mergeCell ref="B31:B38"/>
    <mergeCell ref="B52:B59"/>
    <mergeCell ref="B44:B51"/>
    <mergeCell ref="F27:F31"/>
    <mergeCell ref="F55:G55"/>
    <mergeCell ref="F44:G44"/>
    <mergeCell ref="B39:B43"/>
    <mergeCell ref="F54:G54"/>
    <mergeCell ref="F52:G52"/>
    <mergeCell ref="F35:G35"/>
    <mergeCell ref="F48:G48"/>
    <mergeCell ref="F53:G53"/>
    <mergeCell ref="F50:H51"/>
    <mergeCell ref="B4:H4"/>
    <mergeCell ref="B3:H3"/>
    <mergeCell ref="B2:H2"/>
    <mergeCell ref="B1:H1"/>
    <mergeCell ref="F46:G46"/>
    <mergeCell ref="F36:G36"/>
    <mergeCell ref="F37:G37"/>
    <mergeCell ref="F33:H34"/>
    <mergeCell ref="B7:D8"/>
    <mergeCell ref="F7:H8"/>
    <mergeCell ref="F24:H25"/>
    <mergeCell ref="F47:G47"/>
    <mergeCell ref="F40:H41"/>
    <mergeCell ref="F43:G43"/>
    <mergeCell ref="F42:G42"/>
    <mergeCell ref="F38:G38"/>
    <mergeCell ref="F10:F17"/>
    <mergeCell ref="F45:G45"/>
  </mergeCells>
  <hyperlinks>
    <hyperlink ref="B4" r:id="rId1" display="mos-story@mail.ru"/>
  </hyperlinks>
  <printOptions horizontalCentered="1"/>
  <pageMargins left="0.7874015748031497" right="0.1968503937007874" top="0.1968503937007874" bottom="0.1968503937007874" header="0" footer="0"/>
  <pageSetup fitToHeight="1" fitToWidth="1" horizontalDpi="200" verticalDpi="200" orientation="portrait" paperSize="9" scale="97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15"/>
  <sheetViews>
    <sheetView workbookViewId="0" topLeftCell="A1">
      <selection activeCell="B1" sqref="B1:J1"/>
    </sheetView>
  </sheetViews>
  <sheetFormatPr defaultColWidth="9.00390625" defaultRowHeight="12.75"/>
  <cols>
    <col min="1" max="1" width="2.625" style="1" customWidth="1"/>
    <col min="2" max="2" width="11.875" style="1" bestFit="1" customWidth="1"/>
    <col min="3" max="3" width="9.375" style="1" hidden="1" customWidth="1"/>
    <col min="4" max="4" width="5.125" style="1" hidden="1" customWidth="1"/>
    <col min="5" max="5" width="23.25390625" style="1" bestFit="1" customWidth="1"/>
    <col min="6" max="6" width="18.00390625" style="1" bestFit="1" customWidth="1"/>
    <col min="7" max="7" width="18.25390625" style="1" bestFit="1" customWidth="1"/>
    <col min="8" max="8" width="11.75390625" style="1" bestFit="1" customWidth="1"/>
    <col min="9" max="9" width="12.25390625" style="1" bestFit="1" customWidth="1"/>
    <col min="10" max="10" width="0.12890625" style="1" hidden="1" customWidth="1"/>
    <col min="11" max="11" width="2.125" style="1" customWidth="1"/>
    <col min="12" max="16384" width="9.125" style="1" customWidth="1"/>
  </cols>
  <sheetData>
    <row r="1" spans="2:10" s="5" customFormat="1" ht="30">
      <c r="B1" s="313" t="s">
        <v>193</v>
      </c>
      <c r="C1" s="313"/>
      <c r="D1" s="313"/>
      <c r="E1" s="313"/>
      <c r="F1" s="313"/>
      <c r="G1" s="313"/>
      <c r="H1" s="313"/>
      <c r="I1" s="313"/>
      <c r="J1" s="313"/>
    </row>
    <row r="2" spans="2:11" s="5" customFormat="1" ht="14.25" customHeight="1">
      <c r="B2" s="314" t="s">
        <v>219</v>
      </c>
      <c r="C2" s="314"/>
      <c r="D2" s="314"/>
      <c r="E2" s="314"/>
      <c r="F2" s="314"/>
      <c r="G2" s="314"/>
      <c r="H2" s="314"/>
      <c r="I2" s="314"/>
      <c r="J2" s="291"/>
      <c r="K2" s="291"/>
    </row>
    <row r="3" spans="2:11" s="5" customFormat="1" ht="14.25" customHeight="1">
      <c r="B3" s="315" t="s">
        <v>220</v>
      </c>
      <c r="C3" s="315"/>
      <c r="D3" s="315"/>
      <c r="E3" s="315"/>
      <c r="F3" s="315"/>
      <c r="G3" s="315"/>
      <c r="H3" s="315"/>
      <c r="I3" s="315"/>
      <c r="J3" s="292"/>
      <c r="K3" s="292"/>
    </row>
    <row r="4" spans="2:11" s="5" customFormat="1" ht="14.25" customHeight="1">
      <c r="B4" s="316" t="s">
        <v>194</v>
      </c>
      <c r="C4" s="316"/>
      <c r="D4" s="316"/>
      <c r="E4" s="316"/>
      <c r="F4" s="316"/>
      <c r="G4" s="316"/>
      <c r="H4" s="316"/>
      <c r="I4" s="316"/>
      <c r="J4" s="295"/>
      <c r="K4" s="295"/>
    </row>
    <row r="5" spans="2:9" ht="30.75" customHeight="1">
      <c r="B5" s="323"/>
      <c r="C5" s="323"/>
      <c r="D5" s="323"/>
      <c r="E5" s="323"/>
      <c r="F5" s="323"/>
      <c r="G5" s="323"/>
      <c r="H5" s="323"/>
      <c r="I5" s="323"/>
    </row>
    <row r="6" spans="2:10" ht="30.75" customHeight="1" thickBot="1">
      <c r="B6" s="320" t="s">
        <v>382</v>
      </c>
      <c r="C6" s="320"/>
      <c r="D6" s="320"/>
      <c r="E6" s="320"/>
      <c r="F6" s="320"/>
      <c r="G6" s="320"/>
      <c r="H6" s="320"/>
      <c r="I6" s="320"/>
      <c r="J6" s="3"/>
    </row>
    <row r="7" spans="2:9" ht="23.25" thickBot="1">
      <c r="B7" s="317" t="s">
        <v>381</v>
      </c>
      <c r="C7" s="318"/>
      <c r="D7" s="318"/>
      <c r="E7" s="318"/>
      <c r="F7" s="318"/>
      <c r="G7" s="318"/>
      <c r="H7" s="318"/>
      <c r="I7" s="319"/>
    </row>
    <row r="8" spans="2:9" ht="15.75" customHeight="1">
      <c r="B8" s="199" t="s">
        <v>0</v>
      </c>
      <c r="C8" s="200"/>
      <c r="D8" s="200"/>
      <c r="E8" s="199" t="s">
        <v>5</v>
      </c>
      <c r="F8" s="201" t="s">
        <v>398</v>
      </c>
      <c r="G8" s="201" t="s">
        <v>380</v>
      </c>
      <c r="H8" s="201" t="s">
        <v>155</v>
      </c>
      <c r="I8" s="199" t="s">
        <v>370</v>
      </c>
    </row>
    <row r="9" spans="2:9" ht="24" customHeight="1">
      <c r="B9" s="211" t="s">
        <v>15</v>
      </c>
      <c r="C9" s="212"/>
      <c r="D9" s="212"/>
      <c r="E9" s="203" t="s">
        <v>34</v>
      </c>
      <c r="F9" s="204" t="s">
        <v>14</v>
      </c>
      <c r="G9" s="170" t="s">
        <v>13</v>
      </c>
      <c r="H9" s="170" t="s">
        <v>2</v>
      </c>
      <c r="I9" s="213">
        <v>802</v>
      </c>
    </row>
    <row r="10" spans="2:9" ht="24" customHeight="1">
      <c r="B10" s="211" t="s">
        <v>16</v>
      </c>
      <c r="C10" s="214"/>
      <c r="D10" s="214"/>
      <c r="E10" s="206" t="s">
        <v>34</v>
      </c>
      <c r="F10" s="170" t="s">
        <v>22</v>
      </c>
      <c r="G10" s="170" t="s">
        <v>13</v>
      </c>
      <c r="H10" s="170" t="s">
        <v>2</v>
      </c>
      <c r="I10" s="213">
        <v>967</v>
      </c>
    </row>
    <row r="11" spans="2:9" ht="24" customHeight="1">
      <c r="B11" s="211" t="s">
        <v>17</v>
      </c>
      <c r="C11" s="214"/>
      <c r="D11" s="214"/>
      <c r="E11" s="206" t="s">
        <v>34</v>
      </c>
      <c r="F11" s="170" t="s">
        <v>23</v>
      </c>
      <c r="G11" s="170" t="s">
        <v>13</v>
      </c>
      <c r="H11" s="170" t="s">
        <v>2</v>
      </c>
      <c r="I11" s="213">
        <v>1117</v>
      </c>
    </row>
    <row r="12" spans="2:9" ht="24" customHeight="1">
      <c r="B12" s="211" t="s">
        <v>18</v>
      </c>
      <c r="C12" s="214"/>
      <c r="D12" s="214"/>
      <c r="E12" s="207" t="s">
        <v>36</v>
      </c>
      <c r="F12" s="170" t="s">
        <v>28</v>
      </c>
      <c r="G12" s="170" t="s">
        <v>13</v>
      </c>
      <c r="H12" s="170" t="s">
        <v>2</v>
      </c>
      <c r="I12" s="213">
        <v>1352</v>
      </c>
    </row>
    <row r="13" spans="2:9" ht="24" customHeight="1">
      <c r="B13" s="211" t="s">
        <v>21</v>
      </c>
      <c r="C13" s="214"/>
      <c r="D13" s="214"/>
      <c r="E13" s="208" t="s">
        <v>33</v>
      </c>
      <c r="F13" s="170" t="s">
        <v>24</v>
      </c>
      <c r="G13" s="170" t="s">
        <v>13</v>
      </c>
      <c r="H13" s="170" t="s">
        <v>2</v>
      </c>
      <c r="I13" s="213">
        <v>1544</v>
      </c>
    </row>
    <row r="14" spans="2:9" ht="24" customHeight="1">
      <c r="B14" s="211" t="s">
        <v>21</v>
      </c>
      <c r="C14" s="214"/>
      <c r="D14" s="214"/>
      <c r="E14" s="208" t="s">
        <v>33</v>
      </c>
      <c r="F14" s="170" t="s">
        <v>25</v>
      </c>
      <c r="G14" s="170" t="s">
        <v>13</v>
      </c>
      <c r="H14" s="170" t="s">
        <v>2</v>
      </c>
      <c r="I14" s="213">
        <v>1664</v>
      </c>
    </row>
    <row r="15" spans="2:9" ht="24" customHeight="1">
      <c r="B15" s="211" t="s">
        <v>26</v>
      </c>
      <c r="C15" s="214"/>
      <c r="D15" s="214"/>
      <c r="E15" s="207" t="s">
        <v>35</v>
      </c>
      <c r="F15" s="170" t="s">
        <v>31</v>
      </c>
      <c r="G15" s="170" t="s">
        <v>13</v>
      </c>
      <c r="H15" s="170" t="s">
        <v>2</v>
      </c>
      <c r="I15" s="213">
        <v>1832</v>
      </c>
    </row>
    <row r="16" spans="2:9" ht="24" customHeight="1">
      <c r="B16" s="211" t="s">
        <v>19</v>
      </c>
      <c r="C16" s="214"/>
      <c r="D16" s="214"/>
      <c r="E16" s="207" t="s">
        <v>37</v>
      </c>
      <c r="F16" s="170" t="s">
        <v>29</v>
      </c>
      <c r="G16" s="170" t="s">
        <v>13</v>
      </c>
      <c r="H16" s="170" t="s">
        <v>2</v>
      </c>
      <c r="I16" s="213">
        <v>2220</v>
      </c>
    </row>
    <row r="17" spans="2:9" ht="24" customHeight="1">
      <c r="B17" s="211" t="s">
        <v>27</v>
      </c>
      <c r="C17" s="214"/>
      <c r="D17" s="214"/>
      <c r="E17" s="207" t="s">
        <v>38</v>
      </c>
      <c r="F17" s="170" t="s">
        <v>30</v>
      </c>
      <c r="G17" s="170" t="s">
        <v>13</v>
      </c>
      <c r="H17" s="170" t="s">
        <v>2</v>
      </c>
      <c r="I17" s="213">
        <v>2624</v>
      </c>
    </row>
    <row r="18" spans="2:9" ht="24" customHeight="1" thickBot="1">
      <c r="B18" s="215" t="s">
        <v>20</v>
      </c>
      <c r="C18" s="216"/>
      <c r="D18" s="216"/>
      <c r="E18" s="210" t="s">
        <v>39</v>
      </c>
      <c r="F18" s="173" t="s">
        <v>3</v>
      </c>
      <c r="G18" s="173" t="s">
        <v>13</v>
      </c>
      <c r="H18" s="173" t="s">
        <v>2</v>
      </c>
      <c r="I18" s="217">
        <v>3264</v>
      </c>
    </row>
    <row r="19" spans="2:9" ht="36" customHeight="1">
      <c r="B19" s="321"/>
      <c r="C19" s="321"/>
      <c r="D19" s="321"/>
      <c r="E19" s="321"/>
      <c r="F19" s="321"/>
      <c r="G19" s="321"/>
      <c r="H19" s="321"/>
      <c r="I19" s="321"/>
    </row>
    <row r="20" spans="2:10" ht="30.75" customHeight="1" thickBot="1">
      <c r="B20" s="320" t="s">
        <v>206</v>
      </c>
      <c r="C20" s="320"/>
      <c r="D20" s="320"/>
      <c r="E20" s="320"/>
      <c r="F20" s="320"/>
      <c r="G20" s="320"/>
      <c r="H20" s="320"/>
      <c r="I20" s="320"/>
      <c r="J20" s="3"/>
    </row>
    <row r="21" spans="2:9" ht="23.25" thickBot="1">
      <c r="B21" s="317" t="s">
        <v>381</v>
      </c>
      <c r="C21" s="318"/>
      <c r="D21" s="318"/>
      <c r="E21" s="318"/>
      <c r="F21" s="318"/>
      <c r="G21" s="318"/>
      <c r="H21" s="318"/>
      <c r="I21" s="319"/>
    </row>
    <row r="22" spans="2:9" ht="15.75" customHeight="1">
      <c r="B22" s="199" t="s">
        <v>0</v>
      </c>
      <c r="C22" s="200"/>
      <c r="D22" s="200"/>
      <c r="E22" s="199" t="s">
        <v>5</v>
      </c>
      <c r="F22" s="201" t="s">
        <v>398</v>
      </c>
      <c r="G22" s="201" t="s">
        <v>380</v>
      </c>
      <c r="H22" s="201" t="s">
        <v>155</v>
      </c>
      <c r="I22" s="199" t="s">
        <v>370</v>
      </c>
    </row>
    <row r="23" spans="2:9" ht="24" customHeight="1">
      <c r="B23" s="211" t="s">
        <v>15</v>
      </c>
      <c r="C23" s="202"/>
      <c r="D23" s="202"/>
      <c r="E23" s="203" t="s">
        <v>34</v>
      </c>
      <c r="F23" s="204" t="s">
        <v>14</v>
      </c>
      <c r="G23" s="170" t="s">
        <v>13</v>
      </c>
      <c r="H23" s="170" t="s">
        <v>2</v>
      </c>
      <c r="I23" s="213">
        <v>790</v>
      </c>
    </row>
    <row r="24" spans="2:9" ht="24" customHeight="1">
      <c r="B24" s="211" t="s">
        <v>16</v>
      </c>
      <c r="C24" s="205"/>
      <c r="D24" s="205"/>
      <c r="E24" s="206" t="s">
        <v>34</v>
      </c>
      <c r="F24" s="170" t="s">
        <v>210</v>
      </c>
      <c r="G24" s="170" t="s">
        <v>13</v>
      </c>
      <c r="H24" s="170" t="s">
        <v>2</v>
      </c>
      <c r="I24" s="213">
        <v>1050</v>
      </c>
    </row>
    <row r="25" spans="2:9" ht="24" customHeight="1">
      <c r="B25" s="211" t="s">
        <v>17</v>
      </c>
      <c r="C25" s="205"/>
      <c r="D25" s="205"/>
      <c r="E25" s="206" t="s">
        <v>34</v>
      </c>
      <c r="F25" s="170" t="s">
        <v>211</v>
      </c>
      <c r="G25" s="170" t="s">
        <v>13</v>
      </c>
      <c r="H25" s="170" t="s">
        <v>2</v>
      </c>
      <c r="I25" s="213">
        <v>1190</v>
      </c>
    </row>
    <row r="26" spans="2:9" ht="24" customHeight="1">
      <c r="B26" s="211" t="s">
        <v>208</v>
      </c>
      <c r="C26" s="205"/>
      <c r="D26" s="205"/>
      <c r="E26" s="206" t="s">
        <v>34</v>
      </c>
      <c r="F26" s="170" t="s">
        <v>212</v>
      </c>
      <c r="G26" s="170" t="s">
        <v>13</v>
      </c>
      <c r="H26" s="170" t="s">
        <v>2</v>
      </c>
      <c r="I26" s="213">
        <v>1245</v>
      </c>
    </row>
    <row r="27" spans="2:9" ht="24" customHeight="1">
      <c r="B27" s="211" t="s">
        <v>18</v>
      </c>
      <c r="C27" s="205"/>
      <c r="D27" s="205"/>
      <c r="E27" s="207" t="s">
        <v>36</v>
      </c>
      <c r="F27" s="170" t="s">
        <v>213</v>
      </c>
      <c r="G27" s="170" t="s">
        <v>13</v>
      </c>
      <c r="H27" s="170" t="s">
        <v>2</v>
      </c>
      <c r="I27" s="213">
        <v>1350</v>
      </c>
    </row>
    <row r="28" spans="2:9" ht="24" customHeight="1">
      <c r="B28" s="211" t="s">
        <v>21</v>
      </c>
      <c r="C28" s="205"/>
      <c r="D28" s="205"/>
      <c r="E28" s="208" t="s">
        <v>33</v>
      </c>
      <c r="F28" s="170" t="s">
        <v>24</v>
      </c>
      <c r="G28" s="170" t="s">
        <v>13</v>
      </c>
      <c r="H28" s="170" t="s">
        <v>2</v>
      </c>
      <c r="I28" s="213">
        <v>1445</v>
      </c>
    </row>
    <row r="29" spans="2:9" ht="24" customHeight="1">
      <c r="B29" s="211" t="s">
        <v>209</v>
      </c>
      <c r="C29" s="205"/>
      <c r="D29" s="205"/>
      <c r="E29" s="208" t="s">
        <v>33</v>
      </c>
      <c r="F29" s="170" t="s">
        <v>214</v>
      </c>
      <c r="G29" s="170" t="s">
        <v>13</v>
      </c>
      <c r="H29" s="170" t="s">
        <v>2</v>
      </c>
      <c r="I29" s="213">
        <v>1590</v>
      </c>
    </row>
    <row r="30" spans="2:9" ht="24" customHeight="1">
      <c r="B30" s="211" t="s">
        <v>26</v>
      </c>
      <c r="C30" s="205"/>
      <c r="D30" s="205"/>
      <c r="E30" s="207" t="s">
        <v>35</v>
      </c>
      <c r="F30" s="170" t="s">
        <v>215</v>
      </c>
      <c r="G30" s="170" t="s">
        <v>13</v>
      </c>
      <c r="H30" s="170" t="s">
        <v>2</v>
      </c>
      <c r="I30" s="213">
        <v>1760</v>
      </c>
    </row>
    <row r="31" spans="2:9" ht="24" customHeight="1">
      <c r="B31" s="211" t="s">
        <v>19</v>
      </c>
      <c r="C31" s="205"/>
      <c r="D31" s="205"/>
      <c r="E31" s="207" t="s">
        <v>37</v>
      </c>
      <c r="F31" s="170" t="s">
        <v>216</v>
      </c>
      <c r="G31" s="170" t="s">
        <v>13</v>
      </c>
      <c r="H31" s="170" t="s">
        <v>2</v>
      </c>
      <c r="I31" s="213">
        <v>2080</v>
      </c>
    </row>
    <row r="32" spans="2:9" ht="24" customHeight="1">
      <c r="B32" s="211" t="s">
        <v>27</v>
      </c>
      <c r="C32" s="205"/>
      <c r="D32" s="205"/>
      <c r="E32" s="207" t="s">
        <v>38</v>
      </c>
      <c r="F32" s="170" t="s">
        <v>217</v>
      </c>
      <c r="G32" s="170" t="s">
        <v>13</v>
      </c>
      <c r="H32" s="170" t="s">
        <v>2</v>
      </c>
      <c r="I32" s="213">
        <v>2410</v>
      </c>
    </row>
    <row r="33" spans="2:9" ht="24" customHeight="1" thickBot="1">
      <c r="B33" s="215" t="s">
        <v>20</v>
      </c>
      <c r="C33" s="209"/>
      <c r="D33" s="209"/>
      <c r="E33" s="218" t="s">
        <v>39</v>
      </c>
      <c r="F33" s="173" t="s">
        <v>218</v>
      </c>
      <c r="G33" s="173" t="s">
        <v>13</v>
      </c>
      <c r="H33" s="173" t="s">
        <v>2</v>
      </c>
      <c r="I33" s="217">
        <v>2910</v>
      </c>
    </row>
    <row r="34" spans="2:9" ht="30" customHeight="1">
      <c r="B34" s="322"/>
      <c r="C34" s="322"/>
      <c r="D34" s="322"/>
      <c r="E34" s="322"/>
      <c r="F34" s="322"/>
      <c r="G34" s="322"/>
      <c r="H34" s="322"/>
      <c r="I34" s="322"/>
    </row>
    <row r="35" spans="2:9" ht="30" customHeight="1" thickBot="1">
      <c r="B35" s="320" t="s">
        <v>207</v>
      </c>
      <c r="C35" s="320"/>
      <c r="D35" s="320"/>
      <c r="E35" s="320"/>
      <c r="F35" s="320"/>
      <c r="G35" s="320"/>
      <c r="H35" s="320"/>
      <c r="I35" s="320"/>
    </row>
    <row r="36" spans="2:9" ht="23.25" thickBot="1">
      <c r="B36" s="317" t="s">
        <v>381</v>
      </c>
      <c r="C36" s="318"/>
      <c r="D36" s="318"/>
      <c r="E36" s="318"/>
      <c r="F36" s="318"/>
      <c r="G36" s="318"/>
      <c r="H36" s="318"/>
      <c r="I36" s="319"/>
    </row>
    <row r="37" spans="2:9" ht="15.75" customHeight="1">
      <c r="B37" s="199" t="s">
        <v>0</v>
      </c>
      <c r="C37" s="200"/>
      <c r="D37" s="200"/>
      <c r="E37" s="199" t="s">
        <v>5</v>
      </c>
      <c r="F37" s="201" t="s">
        <v>398</v>
      </c>
      <c r="G37" s="201" t="s">
        <v>380</v>
      </c>
      <c r="H37" s="201" t="s">
        <v>155</v>
      </c>
      <c r="I37" s="199" t="s">
        <v>370</v>
      </c>
    </row>
    <row r="38" spans="2:9" ht="24" customHeight="1">
      <c r="B38" s="211" t="s">
        <v>15</v>
      </c>
      <c r="C38" s="202"/>
      <c r="D38" s="202"/>
      <c r="E38" s="203" t="s">
        <v>34</v>
      </c>
      <c r="F38" s="204" t="s">
        <v>14</v>
      </c>
      <c r="G38" s="170" t="s">
        <v>13</v>
      </c>
      <c r="H38" s="170" t="s">
        <v>2</v>
      </c>
      <c r="I38" s="213">
        <v>830</v>
      </c>
    </row>
    <row r="39" spans="2:9" ht="24" customHeight="1">
      <c r="B39" s="211" t="s">
        <v>16</v>
      </c>
      <c r="C39" s="205"/>
      <c r="D39" s="205"/>
      <c r="E39" s="206" t="s">
        <v>34</v>
      </c>
      <c r="F39" s="170" t="s">
        <v>22</v>
      </c>
      <c r="G39" s="170" t="s">
        <v>13</v>
      </c>
      <c r="H39" s="170" t="s">
        <v>2</v>
      </c>
      <c r="I39" s="213">
        <v>1060</v>
      </c>
    </row>
    <row r="40" spans="2:9" ht="24" customHeight="1">
      <c r="B40" s="211" t="s">
        <v>17</v>
      </c>
      <c r="C40" s="205"/>
      <c r="D40" s="205"/>
      <c r="E40" s="206" t="s">
        <v>34</v>
      </c>
      <c r="F40" s="170" t="s">
        <v>23</v>
      </c>
      <c r="G40" s="170" t="s">
        <v>13</v>
      </c>
      <c r="H40" s="170" t="s">
        <v>2</v>
      </c>
      <c r="I40" s="213">
        <v>1150</v>
      </c>
    </row>
    <row r="41" spans="2:9" ht="24" customHeight="1">
      <c r="B41" s="211" t="s">
        <v>208</v>
      </c>
      <c r="C41" s="205"/>
      <c r="D41" s="205"/>
      <c r="E41" s="206" t="s">
        <v>34</v>
      </c>
      <c r="F41" s="170" t="s">
        <v>212</v>
      </c>
      <c r="G41" s="170" t="s">
        <v>13</v>
      </c>
      <c r="H41" s="170" t="s">
        <v>2</v>
      </c>
      <c r="I41" s="213">
        <v>1230</v>
      </c>
    </row>
    <row r="42" spans="2:9" ht="24" customHeight="1">
      <c r="B42" s="211" t="s">
        <v>18</v>
      </c>
      <c r="C42" s="205"/>
      <c r="D42" s="205"/>
      <c r="E42" s="207" t="s">
        <v>36</v>
      </c>
      <c r="F42" s="170" t="s">
        <v>28</v>
      </c>
      <c r="G42" s="170" t="s">
        <v>13</v>
      </c>
      <c r="H42" s="170" t="s">
        <v>2</v>
      </c>
      <c r="I42" s="213">
        <v>1310</v>
      </c>
    </row>
    <row r="43" spans="2:9" ht="24" customHeight="1">
      <c r="B43" s="211" t="s">
        <v>21</v>
      </c>
      <c r="C43" s="205"/>
      <c r="D43" s="205"/>
      <c r="E43" s="208" t="s">
        <v>33</v>
      </c>
      <c r="F43" s="170" t="s">
        <v>24</v>
      </c>
      <c r="G43" s="170" t="s">
        <v>13</v>
      </c>
      <c r="H43" s="170" t="s">
        <v>2</v>
      </c>
      <c r="I43" s="213">
        <v>1520</v>
      </c>
    </row>
    <row r="44" spans="2:9" ht="24" customHeight="1">
      <c r="B44" s="211" t="s">
        <v>21</v>
      </c>
      <c r="C44" s="205"/>
      <c r="D44" s="205"/>
      <c r="E44" s="208" t="s">
        <v>33</v>
      </c>
      <c r="F44" s="170" t="s">
        <v>25</v>
      </c>
      <c r="G44" s="170" t="s">
        <v>13</v>
      </c>
      <c r="H44" s="170" t="s">
        <v>2</v>
      </c>
      <c r="I44" s="213">
        <v>1670</v>
      </c>
    </row>
    <row r="45" spans="2:9" ht="24" customHeight="1">
      <c r="B45" s="211" t="s">
        <v>26</v>
      </c>
      <c r="C45" s="205"/>
      <c r="D45" s="205"/>
      <c r="E45" s="207" t="s">
        <v>35</v>
      </c>
      <c r="F45" s="170" t="s">
        <v>31</v>
      </c>
      <c r="G45" s="170" t="s">
        <v>13</v>
      </c>
      <c r="H45" s="170" t="s">
        <v>2</v>
      </c>
      <c r="I45" s="213">
        <v>1880</v>
      </c>
    </row>
    <row r="46" spans="2:9" ht="24" customHeight="1">
      <c r="B46" s="211" t="s">
        <v>19</v>
      </c>
      <c r="C46" s="205"/>
      <c r="D46" s="205"/>
      <c r="E46" s="207" t="s">
        <v>37</v>
      </c>
      <c r="F46" s="170" t="s">
        <v>29</v>
      </c>
      <c r="G46" s="170" t="s">
        <v>13</v>
      </c>
      <c r="H46" s="170" t="s">
        <v>2</v>
      </c>
      <c r="I46" s="213">
        <v>2090</v>
      </c>
    </row>
    <row r="47" spans="2:9" ht="24" customHeight="1">
      <c r="B47" s="211" t="s">
        <v>27</v>
      </c>
      <c r="C47" s="205"/>
      <c r="D47" s="205"/>
      <c r="E47" s="207" t="s">
        <v>38</v>
      </c>
      <c r="F47" s="170" t="s">
        <v>30</v>
      </c>
      <c r="G47" s="170" t="s">
        <v>13</v>
      </c>
      <c r="H47" s="170" t="s">
        <v>2</v>
      </c>
      <c r="I47" s="213">
        <v>2440</v>
      </c>
    </row>
    <row r="48" spans="2:9" ht="24" customHeight="1" thickBot="1">
      <c r="B48" s="215" t="s">
        <v>20</v>
      </c>
      <c r="C48" s="209"/>
      <c r="D48" s="209"/>
      <c r="E48" s="210" t="s">
        <v>39</v>
      </c>
      <c r="F48" s="173" t="s">
        <v>3</v>
      </c>
      <c r="G48" s="173" t="s">
        <v>13</v>
      </c>
      <c r="H48" s="173" t="s">
        <v>2</v>
      </c>
      <c r="I48" s="217">
        <v>3010</v>
      </c>
    </row>
    <row r="49" spans="2:7" ht="12.75">
      <c r="B49" s="2"/>
      <c r="F49" s="2"/>
      <c r="G49" s="2"/>
    </row>
    <row r="50" spans="2:7" ht="12.75">
      <c r="B50" s="2"/>
      <c r="F50" s="2"/>
      <c r="G50" s="2"/>
    </row>
    <row r="51" spans="2:7" ht="12.75">
      <c r="B51" s="2"/>
      <c r="F51" s="2"/>
      <c r="G51" s="2"/>
    </row>
    <row r="52" spans="2:7" ht="12.75">
      <c r="B52" s="2"/>
      <c r="F52" s="2"/>
      <c r="G52" s="2"/>
    </row>
    <row r="53" spans="2:7" ht="12.75">
      <c r="B53" s="2"/>
      <c r="F53" s="2"/>
      <c r="G53" s="2"/>
    </row>
    <row r="54" spans="2:7" ht="12.75">
      <c r="B54" s="2"/>
      <c r="F54" s="2"/>
      <c r="G54" s="2"/>
    </row>
    <row r="55" spans="2:7" ht="12.75">
      <c r="B55" s="2"/>
      <c r="F55" s="2"/>
      <c r="G55" s="2"/>
    </row>
    <row r="56" spans="2:7" ht="12.75">
      <c r="B56" s="2"/>
      <c r="F56" s="2"/>
      <c r="G56" s="2"/>
    </row>
    <row r="57" spans="2:7" ht="12.75">
      <c r="B57" s="2"/>
      <c r="F57" s="2"/>
      <c r="G57" s="2"/>
    </row>
    <row r="58" spans="2:7" ht="12.75">
      <c r="B58" s="2"/>
      <c r="F58" s="2"/>
      <c r="G58" s="2"/>
    </row>
    <row r="59" spans="2:7" ht="12.75">
      <c r="B59" s="2"/>
      <c r="F59" s="2"/>
      <c r="G59" s="2"/>
    </row>
    <row r="60" spans="2:7" ht="12.75">
      <c r="B60" s="2"/>
      <c r="F60" s="2"/>
      <c r="G60" s="2"/>
    </row>
    <row r="61" spans="2:7" ht="12.75">
      <c r="B61" s="2"/>
      <c r="F61" s="2"/>
      <c r="G61" s="2"/>
    </row>
    <row r="62" spans="2:7" ht="12.75">
      <c r="B62" s="2"/>
      <c r="F62" s="2"/>
      <c r="G62" s="2"/>
    </row>
    <row r="63" spans="2:7" ht="12.75">
      <c r="B63" s="2"/>
      <c r="F63" s="2"/>
      <c r="G63" s="2"/>
    </row>
    <row r="64" spans="2:7" ht="12.75">
      <c r="B64" s="2"/>
      <c r="F64" s="2"/>
      <c r="G64" s="2"/>
    </row>
    <row r="65" spans="2:7" ht="12.75">
      <c r="B65" s="2"/>
      <c r="F65" s="2"/>
      <c r="G65" s="2"/>
    </row>
    <row r="66" spans="2:7" ht="12.75">
      <c r="B66" s="2"/>
      <c r="F66" s="2"/>
      <c r="G66" s="2"/>
    </row>
    <row r="67" spans="2:7" ht="12.75">
      <c r="B67" s="2"/>
      <c r="F67" s="2"/>
      <c r="G67" s="2"/>
    </row>
    <row r="68" spans="2:7" ht="12.75">
      <c r="B68" s="2"/>
      <c r="F68" s="2"/>
      <c r="G68" s="2"/>
    </row>
    <row r="69" spans="2:7" ht="12.75">
      <c r="B69" s="2"/>
      <c r="F69" s="2"/>
      <c r="G69" s="2"/>
    </row>
    <row r="70" spans="2:7" ht="12.75">
      <c r="B70" s="2"/>
      <c r="F70" s="2"/>
      <c r="G70" s="2"/>
    </row>
    <row r="71" spans="2:7" ht="12.75">
      <c r="B71" s="2"/>
      <c r="F71" s="2"/>
      <c r="G71" s="2"/>
    </row>
    <row r="72" spans="2:7" ht="12.75">
      <c r="B72" s="2"/>
      <c r="F72" s="2"/>
      <c r="G72" s="2"/>
    </row>
    <row r="73" spans="2:7" ht="12.75">
      <c r="B73" s="2"/>
      <c r="F73" s="2"/>
      <c r="G73" s="2"/>
    </row>
    <row r="74" spans="2:7" ht="12.75">
      <c r="B74" s="2"/>
      <c r="F74" s="2"/>
      <c r="G74" s="2"/>
    </row>
    <row r="75" spans="2:7" ht="12.75">
      <c r="B75" s="2"/>
      <c r="F75" s="2"/>
      <c r="G75" s="2"/>
    </row>
    <row r="76" spans="2:7" ht="12.75">
      <c r="B76" s="2"/>
      <c r="F76" s="2"/>
      <c r="G76" s="2"/>
    </row>
    <row r="77" spans="2:7" ht="12.75">
      <c r="B77" s="2"/>
      <c r="F77" s="2"/>
      <c r="G77" s="2"/>
    </row>
    <row r="78" spans="2:7" ht="12.75">
      <c r="B78" s="2"/>
      <c r="F78" s="2"/>
      <c r="G78" s="2"/>
    </row>
    <row r="79" spans="2:7" ht="12.75">
      <c r="B79" s="2"/>
      <c r="F79" s="2"/>
      <c r="G79" s="2"/>
    </row>
    <row r="80" spans="2:7" ht="12.75">
      <c r="B80" s="2"/>
      <c r="F80" s="2"/>
      <c r="G80" s="2"/>
    </row>
    <row r="81" spans="2:7" ht="12.75">
      <c r="B81" s="2"/>
      <c r="F81" s="2"/>
      <c r="G81" s="2"/>
    </row>
    <row r="82" spans="2:7" ht="12.75">
      <c r="B82" s="2"/>
      <c r="F82" s="2"/>
      <c r="G82" s="2"/>
    </row>
    <row r="83" spans="2:7" ht="12.75">
      <c r="B83" s="2"/>
      <c r="F83" s="2"/>
      <c r="G83" s="2"/>
    </row>
    <row r="84" spans="2:7" ht="12.75">
      <c r="B84" s="4"/>
      <c r="F84" s="2"/>
      <c r="G84" s="2"/>
    </row>
    <row r="85" spans="2:7" ht="12.75">
      <c r="B85" s="4"/>
      <c r="F85" s="2"/>
      <c r="G85" s="2"/>
    </row>
    <row r="86" spans="2:7" ht="12.75">
      <c r="B86" s="4"/>
      <c r="F86" s="2"/>
      <c r="G86" s="2"/>
    </row>
    <row r="87" spans="2:7" ht="12.75">
      <c r="B87" s="4"/>
      <c r="F87" s="2"/>
      <c r="G87" s="2"/>
    </row>
    <row r="88" spans="2:7" ht="12.75">
      <c r="B88" s="4"/>
      <c r="F88" s="2"/>
      <c r="G88" s="2"/>
    </row>
    <row r="89" spans="2:7" ht="12.75">
      <c r="B89" s="4"/>
      <c r="F89" s="2"/>
      <c r="G89" s="2"/>
    </row>
    <row r="90" spans="2:7" ht="12.75">
      <c r="B90" s="4"/>
      <c r="F90" s="2"/>
      <c r="G90" s="2"/>
    </row>
    <row r="91" spans="2:7" ht="12.75">
      <c r="B91" s="4"/>
      <c r="F91" s="2"/>
      <c r="G91" s="2"/>
    </row>
    <row r="92" spans="2:7" ht="12.75">
      <c r="B92" s="4"/>
      <c r="F92" s="2"/>
      <c r="G92" s="2"/>
    </row>
    <row r="93" spans="2:7" ht="12.75">
      <c r="B93" s="4"/>
      <c r="F93" s="2"/>
      <c r="G93" s="2"/>
    </row>
    <row r="94" spans="2:7" ht="12.75">
      <c r="B94" s="4"/>
      <c r="F94" s="2"/>
      <c r="G94" s="2"/>
    </row>
    <row r="95" spans="2:7" ht="12.75">
      <c r="B95" s="4"/>
      <c r="F95" s="2"/>
      <c r="G95" s="2"/>
    </row>
    <row r="96" spans="2:7" ht="12.75">
      <c r="B96" s="4"/>
      <c r="F96" s="2"/>
      <c r="G96" s="2"/>
    </row>
    <row r="97" spans="2:7" ht="12.75">
      <c r="B97" s="4"/>
      <c r="F97" s="2"/>
      <c r="G97" s="2"/>
    </row>
    <row r="98" spans="2:7" ht="12.75">
      <c r="B98" s="4"/>
      <c r="F98" s="2"/>
      <c r="G98" s="2"/>
    </row>
    <row r="99" spans="2:7" ht="12.75">
      <c r="B99" s="4"/>
      <c r="F99" s="2"/>
      <c r="G99" s="2"/>
    </row>
    <row r="100" spans="2:7" ht="12.75">
      <c r="B100" s="4"/>
      <c r="F100" s="2"/>
      <c r="G100" s="2"/>
    </row>
    <row r="101" spans="2:7" ht="12.75">
      <c r="B101" s="4"/>
      <c r="F101" s="2"/>
      <c r="G101" s="2"/>
    </row>
    <row r="102" spans="2:7" ht="12.75">
      <c r="B102" s="4"/>
      <c r="F102" s="2"/>
      <c r="G102" s="2"/>
    </row>
    <row r="103" spans="2:7" ht="12.75">
      <c r="B103" s="4"/>
      <c r="F103" s="2"/>
      <c r="G103" s="2"/>
    </row>
    <row r="104" spans="2:7" ht="12.75">
      <c r="B104" s="4"/>
      <c r="F104" s="2"/>
      <c r="G104" s="2"/>
    </row>
    <row r="105" spans="2:7" ht="12.75">
      <c r="B105" s="4"/>
      <c r="F105" s="2"/>
      <c r="G105" s="2"/>
    </row>
    <row r="106" spans="2:7" ht="12.75">
      <c r="B106" s="4"/>
      <c r="F106" s="2"/>
      <c r="G106" s="2"/>
    </row>
    <row r="107" spans="2:7" ht="12.75">
      <c r="B107" s="4"/>
      <c r="F107" s="2"/>
      <c r="G107" s="2"/>
    </row>
    <row r="108" spans="2:7" ht="12.75">
      <c r="B108" s="4"/>
      <c r="F108" s="2"/>
      <c r="G108" s="2"/>
    </row>
    <row r="109" spans="2:7" ht="12.75">
      <c r="B109" s="4"/>
      <c r="G109" s="2"/>
    </row>
    <row r="110" spans="2:7" ht="12.75">
      <c r="B110" s="4"/>
      <c r="G110" s="2"/>
    </row>
    <row r="111" spans="2:7" ht="12.75">
      <c r="B111" s="4"/>
      <c r="G111" s="2"/>
    </row>
    <row r="112" spans="2:7" ht="12.75">
      <c r="B112" s="4"/>
      <c r="G112" s="2"/>
    </row>
    <row r="113" spans="2:7" ht="12.75">
      <c r="B113" s="4"/>
      <c r="G113" s="2"/>
    </row>
    <row r="114" spans="2:7" ht="12.75">
      <c r="B114" s="4"/>
      <c r="G114" s="2"/>
    </row>
    <row r="115" spans="2:7" ht="12.75">
      <c r="B115" s="4"/>
      <c r="G115" s="2"/>
    </row>
    <row r="116" spans="2:7" ht="12.75">
      <c r="B116" s="4"/>
      <c r="G116" s="2"/>
    </row>
    <row r="117" spans="2:7" ht="12.75">
      <c r="B117" s="4"/>
      <c r="G117" s="2"/>
    </row>
    <row r="118" spans="2:7" ht="12.75">
      <c r="B118" s="4"/>
      <c r="G118" s="2"/>
    </row>
    <row r="119" spans="2:7" ht="12.75">
      <c r="B119" s="4"/>
      <c r="G119" s="2"/>
    </row>
    <row r="120" spans="2:7" ht="12.75">
      <c r="B120" s="4"/>
      <c r="G120" s="2"/>
    </row>
    <row r="121" spans="2:7" ht="12.75">
      <c r="B121" s="4"/>
      <c r="G121" s="2"/>
    </row>
    <row r="122" spans="2:7" ht="12.75">
      <c r="B122" s="4"/>
      <c r="G122" s="2"/>
    </row>
    <row r="123" spans="2:7" ht="12.75">
      <c r="B123" s="4"/>
      <c r="G123" s="2"/>
    </row>
    <row r="124" spans="2:7" ht="12.75">
      <c r="B124" s="4"/>
      <c r="G124" s="2"/>
    </row>
    <row r="125" spans="2:7" ht="12.75">
      <c r="B125" s="4"/>
      <c r="G125" s="2"/>
    </row>
    <row r="126" spans="2:7" ht="12.75">
      <c r="B126" s="4"/>
      <c r="G126" s="2"/>
    </row>
    <row r="127" spans="2:7" ht="12.75">
      <c r="B127" s="4"/>
      <c r="G127" s="2"/>
    </row>
    <row r="128" spans="2:7" ht="12.75">
      <c r="B128" s="4"/>
      <c r="G128" s="2"/>
    </row>
    <row r="129" spans="2:7" ht="12.75">
      <c r="B129" s="4"/>
      <c r="G129" s="2"/>
    </row>
    <row r="130" spans="2:7" ht="12.75">
      <c r="B130" s="4"/>
      <c r="G130" s="2"/>
    </row>
    <row r="131" spans="2:7" ht="12.75">
      <c r="B131" s="4"/>
      <c r="G131" s="2"/>
    </row>
    <row r="132" spans="2:7" ht="12.75">
      <c r="B132" s="4"/>
      <c r="G132" s="2"/>
    </row>
    <row r="133" spans="2:7" ht="12.75">
      <c r="B133" s="4"/>
      <c r="G133" s="2"/>
    </row>
    <row r="134" spans="2:7" ht="12.75">
      <c r="B134" s="4"/>
      <c r="G134" s="2"/>
    </row>
    <row r="135" spans="2:7" ht="12.75">
      <c r="B135" s="4"/>
      <c r="G135" s="2"/>
    </row>
    <row r="136" spans="2:7" ht="12.75">
      <c r="B136" s="4"/>
      <c r="G136" s="2"/>
    </row>
    <row r="137" spans="2:7" ht="12.75">
      <c r="B137" s="4"/>
      <c r="G137" s="2"/>
    </row>
    <row r="138" spans="2:7" ht="12.75">
      <c r="B138" s="4"/>
      <c r="G138" s="2"/>
    </row>
    <row r="139" spans="2:7" ht="12.75">
      <c r="B139" s="4"/>
      <c r="G139" s="2"/>
    </row>
    <row r="140" spans="2:7" ht="12.75">
      <c r="B140" s="4"/>
      <c r="G140" s="2"/>
    </row>
    <row r="141" spans="2:7" ht="12.75">
      <c r="B141" s="4"/>
      <c r="G141" s="2"/>
    </row>
    <row r="142" spans="2:7" ht="12.75">
      <c r="B142" s="4"/>
      <c r="G142" s="2"/>
    </row>
    <row r="143" spans="2:7" ht="12.75">
      <c r="B143" s="4"/>
      <c r="G143" s="2"/>
    </row>
    <row r="144" spans="2:7" ht="12.75">
      <c r="B144" s="4"/>
      <c r="G144" s="2"/>
    </row>
    <row r="145" spans="2:7" ht="12.75">
      <c r="B145" s="4"/>
      <c r="G145" s="2"/>
    </row>
    <row r="146" spans="2:7" ht="12.75">
      <c r="B146" s="4"/>
      <c r="G146" s="2"/>
    </row>
    <row r="147" spans="2:7" ht="12.75">
      <c r="B147" s="4"/>
      <c r="G147" s="2"/>
    </row>
    <row r="148" spans="2:7" ht="12.75">
      <c r="B148" s="4"/>
      <c r="G148" s="2"/>
    </row>
    <row r="149" spans="2:7" ht="12.75">
      <c r="B149" s="4"/>
      <c r="G149" s="2"/>
    </row>
    <row r="150" spans="2:7" ht="12.75">
      <c r="B150" s="4"/>
      <c r="G150" s="2"/>
    </row>
    <row r="151" spans="2:7" ht="12.75">
      <c r="B151" s="4"/>
      <c r="G151" s="2"/>
    </row>
    <row r="152" spans="2:7" ht="12.75">
      <c r="B152" s="4"/>
      <c r="G152" s="2"/>
    </row>
    <row r="153" spans="2:7" ht="12.75">
      <c r="B153" s="4"/>
      <c r="G153" s="2"/>
    </row>
    <row r="154" spans="2:7" ht="12.75">
      <c r="B154" s="4"/>
      <c r="G154" s="2"/>
    </row>
    <row r="155" spans="2:7" ht="12.75">
      <c r="B155" s="4"/>
      <c r="G155" s="2"/>
    </row>
    <row r="156" spans="2:7" ht="12.75">
      <c r="B156" s="4"/>
      <c r="G156" s="2"/>
    </row>
    <row r="157" spans="2:7" ht="12.75">
      <c r="B157" s="4"/>
      <c r="G157" s="2"/>
    </row>
    <row r="158" spans="2:7" ht="12.75">
      <c r="B158" s="4"/>
      <c r="G158" s="2"/>
    </row>
    <row r="159" spans="2:7" ht="12.75">
      <c r="B159" s="4"/>
      <c r="G159" s="2"/>
    </row>
    <row r="160" spans="2:7" ht="12.75">
      <c r="B160" s="4"/>
      <c r="G160" s="2"/>
    </row>
    <row r="161" spans="2:7" ht="12.75">
      <c r="B161" s="4"/>
      <c r="G161" s="2"/>
    </row>
    <row r="162" spans="2:7" ht="12.75">
      <c r="B162" s="4"/>
      <c r="G162" s="2"/>
    </row>
    <row r="163" spans="2:7" ht="12.75">
      <c r="B163" s="4"/>
      <c r="G163" s="2"/>
    </row>
    <row r="164" spans="2:7" ht="12.75">
      <c r="B164" s="4"/>
      <c r="G164" s="2"/>
    </row>
    <row r="165" spans="2:7" ht="12.75">
      <c r="B165" s="4"/>
      <c r="G165" s="2"/>
    </row>
    <row r="166" spans="2:7" ht="12.75">
      <c r="B166" s="4"/>
      <c r="G166" s="2"/>
    </row>
    <row r="167" spans="2:7" ht="12.75">
      <c r="B167" s="4"/>
      <c r="G167" s="2"/>
    </row>
    <row r="168" spans="2:7" ht="12.75">
      <c r="B168" s="4"/>
      <c r="G168" s="2"/>
    </row>
    <row r="169" spans="2:7" ht="12.75">
      <c r="B169" s="4"/>
      <c r="G169" s="2"/>
    </row>
    <row r="170" spans="2:7" ht="12.75">
      <c r="B170" s="4"/>
      <c r="G170" s="2"/>
    </row>
    <row r="171" ht="12.75">
      <c r="G171" s="2"/>
    </row>
    <row r="172" ht="12.75">
      <c r="G172" s="2"/>
    </row>
    <row r="173" ht="12.75">
      <c r="G173" s="2"/>
    </row>
    <row r="174" ht="12.75">
      <c r="G174" s="2"/>
    </row>
    <row r="175" ht="12.75">
      <c r="G175" s="2"/>
    </row>
    <row r="176" ht="12.75">
      <c r="G176" s="2"/>
    </row>
    <row r="177" ht="12.75">
      <c r="G177" s="2"/>
    </row>
    <row r="178" ht="12.75">
      <c r="G178" s="2"/>
    </row>
    <row r="179" ht="12.75">
      <c r="G179" s="2"/>
    </row>
    <row r="180" ht="12.75">
      <c r="G180" s="2"/>
    </row>
    <row r="181" ht="12.75">
      <c r="G181" s="2"/>
    </row>
    <row r="182" ht="12.75">
      <c r="G182" s="2"/>
    </row>
    <row r="183" ht="12.75">
      <c r="G183" s="2"/>
    </row>
    <row r="184" ht="12.75">
      <c r="G184" s="2"/>
    </row>
    <row r="185" ht="12.75">
      <c r="G185" s="2"/>
    </row>
    <row r="186" ht="12.75">
      <c r="G186" s="2"/>
    </row>
    <row r="187" ht="12.75">
      <c r="G187" s="2"/>
    </row>
    <row r="188" ht="12.75">
      <c r="G188" s="2"/>
    </row>
    <row r="189" ht="12.75">
      <c r="G189" s="2"/>
    </row>
    <row r="190" ht="12.75">
      <c r="G190" s="2"/>
    </row>
    <row r="191" ht="12.75">
      <c r="G191" s="2"/>
    </row>
    <row r="192" ht="12.75">
      <c r="G192" s="2"/>
    </row>
    <row r="193" ht="12.75">
      <c r="G193" s="2"/>
    </row>
    <row r="194" ht="12.75">
      <c r="G194" s="2"/>
    </row>
    <row r="195" ht="12.75">
      <c r="G195" s="2"/>
    </row>
    <row r="196" ht="12.75">
      <c r="G196" s="2"/>
    </row>
    <row r="197" ht="12.75">
      <c r="G197" s="2"/>
    </row>
    <row r="198" ht="12.75">
      <c r="G198" s="2"/>
    </row>
    <row r="199" ht="12.75">
      <c r="G199" s="2"/>
    </row>
    <row r="200" ht="12.75">
      <c r="G200" s="2"/>
    </row>
    <row r="201" ht="12.75">
      <c r="G201" s="2"/>
    </row>
    <row r="202" ht="12.75">
      <c r="G202" s="2"/>
    </row>
    <row r="203" ht="12.75">
      <c r="G203" s="2"/>
    </row>
    <row r="204" ht="12.75">
      <c r="G204" s="2"/>
    </row>
    <row r="205" ht="12.75">
      <c r="G205" s="2"/>
    </row>
    <row r="206" ht="12.75">
      <c r="G206" s="2"/>
    </row>
    <row r="207" ht="12.75">
      <c r="G207" s="2"/>
    </row>
    <row r="208" ht="12.75">
      <c r="G208" s="2"/>
    </row>
    <row r="209" ht="12.75">
      <c r="G209" s="2"/>
    </row>
    <row r="210" ht="12.75">
      <c r="G210" s="2"/>
    </row>
    <row r="211" ht="12.75">
      <c r="G211" s="2"/>
    </row>
    <row r="212" ht="12.75">
      <c r="G212" s="2"/>
    </row>
    <row r="213" ht="12.75">
      <c r="G213" s="2"/>
    </row>
    <row r="214" ht="12.75">
      <c r="G214" s="2"/>
    </row>
    <row r="215" ht="12.75">
      <c r="G215" s="2"/>
    </row>
  </sheetData>
  <mergeCells count="13">
    <mergeCell ref="B5:I5"/>
    <mergeCell ref="B7:I7"/>
    <mergeCell ref="B21:I21"/>
    <mergeCell ref="B36:I36"/>
    <mergeCell ref="B6:I6"/>
    <mergeCell ref="B19:I19"/>
    <mergeCell ref="B20:I20"/>
    <mergeCell ref="B34:I34"/>
    <mergeCell ref="B35:I35"/>
    <mergeCell ref="B1:J1"/>
    <mergeCell ref="B2:I2"/>
    <mergeCell ref="B3:I3"/>
    <mergeCell ref="B4:I4"/>
  </mergeCells>
  <hyperlinks>
    <hyperlink ref="B4" r:id="rId1" display="mos-story@mail.ru"/>
  </hyperlinks>
  <printOptions horizontalCentered="1"/>
  <pageMargins left="0.7874015748031497" right="0.1968503937007874" top="0.1968503937007874" bottom="0.1968503937007874" header="0" footer="0"/>
  <pageSetup fitToHeight="2" fitToWidth="1" horizontalDpi="600" verticalDpi="600" orientation="portrait" paperSize="9" scale="99" r:id="rId5"/>
  <rowBreaks count="1" manualBreakCount="1">
    <brk id="33" min="1" max="9" man="1"/>
  </rowBreaks>
  <drawing r:id="rId4"/>
  <legacyDrawing r:id="rId3"/>
  <oleObjects>
    <oleObject progId="Paint.Picture" shapeId="706498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5"/>
  <sheetViews>
    <sheetView workbookViewId="0" topLeftCell="A1">
      <selection activeCell="B1" sqref="B1:K1"/>
    </sheetView>
  </sheetViews>
  <sheetFormatPr defaultColWidth="9.00390625" defaultRowHeight="12.75"/>
  <cols>
    <col min="1" max="1" width="2.625" style="5" customWidth="1"/>
    <col min="2" max="2" width="14.875" style="5" customWidth="1"/>
    <col min="3" max="3" width="13.25390625" style="5" customWidth="1"/>
    <col min="4" max="4" width="8.875" style="5" customWidth="1"/>
    <col min="5" max="5" width="7.00390625" style="5" customWidth="1"/>
    <col min="6" max="6" width="10.75390625" style="5" customWidth="1"/>
    <col min="7" max="7" width="9.25390625" style="5" bestFit="1" customWidth="1"/>
    <col min="8" max="8" width="7.75390625" style="6" bestFit="1" customWidth="1"/>
    <col min="9" max="10" width="7.75390625" style="5" bestFit="1" customWidth="1"/>
    <col min="11" max="11" width="10.375" style="5" bestFit="1" customWidth="1"/>
    <col min="12" max="12" width="2.125" style="5" customWidth="1"/>
    <col min="13" max="16384" width="9.125" style="5" customWidth="1"/>
  </cols>
  <sheetData>
    <row r="1" spans="2:11" ht="30">
      <c r="B1" s="313" t="s">
        <v>193</v>
      </c>
      <c r="C1" s="313"/>
      <c r="D1" s="313"/>
      <c r="E1" s="313"/>
      <c r="F1" s="313"/>
      <c r="G1" s="313"/>
      <c r="H1" s="313"/>
      <c r="I1" s="313"/>
      <c r="J1" s="313"/>
      <c r="K1" s="313"/>
    </row>
    <row r="2" spans="2:11" ht="14.25" customHeight="1">
      <c r="B2" s="314" t="s">
        <v>219</v>
      </c>
      <c r="C2" s="314"/>
      <c r="D2" s="314"/>
      <c r="E2" s="314"/>
      <c r="F2" s="314"/>
      <c r="G2" s="314"/>
      <c r="H2" s="314"/>
      <c r="I2" s="314"/>
      <c r="J2" s="314"/>
      <c r="K2" s="314"/>
    </row>
    <row r="3" spans="2:11" ht="14.25" customHeight="1">
      <c r="B3" s="315" t="s">
        <v>220</v>
      </c>
      <c r="C3" s="315"/>
      <c r="D3" s="315"/>
      <c r="E3" s="315"/>
      <c r="F3" s="315"/>
      <c r="G3" s="315"/>
      <c r="H3" s="315"/>
      <c r="I3" s="315"/>
      <c r="J3" s="315"/>
      <c r="K3" s="315"/>
    </row>
    <row r="4" spans="2:11" ht="14.25" customHeight="1">
      <c r="B4" s="316" t="s">
        <v>194</v>
      </c>
      <c r="C4" s="316"/>
      <c r="D4" s="316"/>
      <c r="E4" s="316"/>
      <c r="F4" s="316"/>
      <c r="G4" s="316"/>
      <c r="H4" s="316"/>
      <c r="I4" s="316"/>
      <c r="J4" s="316"/>
      <c r="K4" s="316"/>
    </row>
    <row r="5" spans="2:11" ht="51.75" customHeight="1" thickBot="1">
      <c r="B5" s="324"/>
      <c r="C5" s="324"/>
      <c r="D5" s="324"/>
      <c r="E5" s="324"/>
      <c r="F5" s="324"/>
      <c r="G5" s="324"/>
      <c r="H5" s="324"/>
      <c r="I5" s="324"/>
      <c r="J5" s="324"/>
      <c r="K5" s="324"/>
    </row>
    <row r="6" spans="2:11" ht="31.5" customHeight="1" thickBot="1">
      <c r="B6" s="294" t="s">
        <v>40</v>
      </c>
      <c r="C6" s="294" t="s">
        <v>1</v>
      </c>
      <c r="D6" s="294" t="s">
        <v>41</v>
      </c>
      <c r="E6" s="294" t="s">
        <v>42</v>
      </c>
      <c r="F6" s="294" t="s">
        <v>155</v>
      </c>
      <c r="G6" s="294" t="s">
        <v>395</v>
      </c>
      <c r="H6" s="294" t="s">
        <v>396</v>
      </c>
      <c r="I6" s="294" t="s">
        <v>394</v>
      </c>
      <c r="J6" s="294" t="s">
        <v>43</v>
      </c>
      <c r="K6" s="294" t="s">
        <v>397</v>
      </c>
    </row>
    <row r="7" spans="2:11" ht="12" customHeight="1">
      <c r="B7" s="325" t="s">
        <v>6</v>
      </c>
      <c r="C7" s="304" t="s">
        <v>45</v>
      </c>
      <c r="D7" s="307">
        <v>1200</v>
      </c>
      <c r="E7" s="307">
        <v>600</v>
      </c>
      <c r="F7" s="192">
        <v>23</v>
      </c>
      <c r="G7" s="192">
        <v>17</v>
      </c>
      <c r="H7" s="192">
        <v>12.24</v>
      </c>
      <c r="I7" s="192">
        <v>0.2815</v>
      </c>
      <c r="J7" s="298" t="s">
        <v>44</v>
      </c>
      <c r="K7" s="325">
        <v>5100</v>
      </c>
    </row>
    <row r="8" spans="2:11" ht="12.75" customHeight="1">
      <c r="B8" s="302"/>
      <c r="C8" s="305"/>
      <c r="D8" s="308"/>
      <c r="E8" s="308"/>
      <c r="F8" s="193">
        <v>30</v>
      </c>
      <c r="G8" s="193">
        <v>14</v>
      </c>
      <c r="H8" s="194">
        <v>10.08</v>
      </c>
      <c r="I8" s="193">
        <v>0.3024</v>
      </c>
      <c r="J8" s="299"/>
      <c r="K8" s="302"/>
    </row>
    <row r="9" spans="2:11" ht="12.75" customHeight="1">
      <c r="B9" s="302"/>
      <c r="C9" s="305"/>
      <c r="D9" s="308"/>
      <c r="E9" s="308"/>
      <c r="F9" s="195">
        <v>40</v>
      </c>
      <c r="G9" s="195">
        <v>10</v>
      </c>
      <c r="H9" s="196">
        <v>7.2</v>
      </c>
      <c r="I9" s="195">
        <v>0.288</v>
      </c>
      <c r="J9" s="299"/>
      <c r="K9" s="302"/>
    </row>
    <row r="10" spans="2:11" ht="12.75" customHeight="1">
      <c r="B10" s="302"/>
      <c r="C10" s="305"/>
      <c r="D10" s="308"/>
      <c r="E10" s="308"/>
      <c r="F10" s="195">
        <v>50</v>
      </c>
      <c r="G10" s="195">
        <v>8</v>
      </c>
      <c r="H10" s="196">
        <v>5.76</v>
      </c>
      <c r="I10" s="195">
        <v>0.288</v>
      </c>
      <c r="J10" s="299"/>
      <c r="K10" s="302"/>
    </row>
    <row r="11" spans="2:12" ht="12.75" customHeight="1">
      <c r="B11" s="302"/>
      <c r="C11" s="305"/>
      <c r="D11" s="308"/>
      <c r="E11" s="308"/>
      <c r="F11" s="195">
        <v>60</v>
      </c>
      <c r="G11" s="195">
        <v>7</v>
      </c>
      <c r="H11" s="196">
        <v>5.04</v>
      </c>
      <c r="I11" s="195">
        <v>0.3024</v>
      </c>
      <c r="J11" s="299"/>
      <c r="K11" s="302"/>
      <c r="L11" s="7"/>
    </row>
    <row r="12" spans="2:11" ht="12.75" customHeight="1">
      <c r="B12" s="302"/>
      <c r="C12" s="305"/>
      <c r="D12" s="308"/>
      <c r="E12" s="308"/>
      <c r="F12" s="195">
        <v>80</v>
      </c>
      <c r="G12" s="195">
        <v>5</v>
      </c>
      <c r="H12" s="196">
        <v>3.6</v>
      </c>
      <c r="I12" s="195">
        <v>0.288</v>
      </c>
      <c r="J12" s="299"/>
      <c r="K12" s="302"/>
    </row>
    <row r="13" spans="2:11" ht="13.5" customHeight="1" thickBot="1">
      <c r="B13" s="303"/>
      <c r="C13" s="306"/>
      <c r="D13" s="301"/>
      <c r="E13" s="301"/>
      <c r="F13" s="197">
        <v>100</v>
      </c>
      <c r="G13" s="197">
        <v>4</v>
      </c>
      <c r="H13" s="198">
        <v>2.88</v>
      </c>
      <c r="I13" s="197">
        <v>0.288</v>
      </c>
      <c r="J13" s="300"/>
      <c r="K13" s="303"/>
    </row>
    <row r="15" ht="12.75">
      <c r="B15" s="25" t="s">
        <v>32</v>
      </c>
    </row>
  </sheetData>
  <mergeCells count="11">
    <mergeCell ref="K7:K13"/>
    <mergeCell ref="C7:C13"/>
    <mergeCell ref="B7:B13"/>
    <mergeCell ref="D7:D13"/>
    <mergeCell ref="E7:E13"/>
    <mergeCell ref="J7:J13"/>
    <mergeCell ref="B5:K5"/>
    <mergeCell ref="B1:K1"/>
    <mergeCell ref="B2:K2"/>
    <mergeCell ref="B3:K3"/>
    <mergeCell ref="B4:K4"/>
  </mergeCells>
  <hyperlinks>
    <hyperlink ref="B4" r:id="rId1" display="mos-story@mail.ru"/>
  </hyperlinks>
  <printOptions horizontalCentered="1"/>
  <pageMargins left="0.7874015748031497" right="0.1968503937007874" top="0.1968503937007874" bottom="0.1968503937007874" header="0" footer="0"/>
  <pageSetup fitToHeight="1" fitToWidth="1" horizontalDpi="600" verticalDpi="600" orientation="portrait" paperSize="9" scale="97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K10"/>
  <sheetViews>
    <sheetView workbookViewId="0" topLeftCell="A1">
      <selection activeCell="B1" sqref="B1:F1"/>
    </sheetView>
  </sheetViews>
  <sheetFormatPr defaultColWidth="9.00390625" defaultRowHeight="12.75"/>
  <cols>
    <col min="1" max="1" width="2.25390625" style="0" customWidth="1"/>
    <col min="2" max="2" width="19.00390625" style="0" customWidth="1"/>
    <col min="3" max="3" width="6.00390625" style="0" bestFit="1" customWidth="1"/>
    <col min="4" max="4" width="7.625" style="0" bestFit="1" customWidth="1"/>
    <col min="5" max="5" width="8.25390625" style="0" bestFit="1" customWidth="1"/>
    <col min="6" max="6" width="14.875" style="0" bestFit="1" customWidth="1"/>
    <col min="7" max="7" width="1.875" style="0" customWidth="1"/>
  </cols>
  <sheetData>
    <row r="1" spans="2:11" s="5" customFormat="1" ht="30" customHeight="1">
      <c r="B1" s="313" t="s">
        <v>193</v>
      </c>
      <c r="C1" s="313"/>
      <c r="D1" s="313"/>
      <c r="E1" s="313"/>
      <c r="F1" s="313"/>
      <c r="G1" s="456"/>
      <c r="H1" s="456"/>
      <c r="I1" s="456"/>
      <c r="J1" s="456"/>
      <c r="K1" s="456"/>
    </row>
    <row r="2" spans="2:11" s="5" customFormat="1" ht="14.25" customHeight="1">
      <c r="B2" s="314" t="s">
        <v>219</v>
      </c>
      <c r="C2" s="314"/>
      <c r="D2" s="314"/>
      <c r="E2" s="314"/>
      <c r="F2" s="314"/>
      <c r="G2" s="291"/>
      <c r="H2" s="291"/>
      <c r="I2" s="291"/>
      <c r="J2" s="291"/>
      <c r="K2" s="291"/>
    </row>
    <row r="3" spans="2:11" s="5" customFormat="1" ht="14.25" customHeight="1">
      <c r="B3" s="315" t="s">
        <v>220</v>
      </c>
      <c r="C3" s="315"/>
      <c r="D3" s="315"/>
      <c r="E3" s="315"/>
      <c r="F3" s="315"/>
      <c r="G3" s="292"/>
      <c r="H3" s="292"/>
      <c r="I3" s="292"/>
      <c r="J3" s="292"/>
      <c r="K3" s="292"/>
    </row>
    <row r="4" spans="2:11" s="5" customFormat="1" ht="14.25" customHeight="1">
      <c r="B4" s="316" t="s">
        <v>194</v>
      </c>
      <c r="C4" s="316"/>
      <c r="D4" s="316"/>
      <c r="E4" s="316"/>
      <c r="F4" s="316"/>
      <c r="G4" s="295"/>
      <c r="H4" s="295"/>
      <c r="I4" s="295"/>
      <c r="J4" s="295"/>
      <c r="K4" s="295"/>
    </row>
    <row r="6" spans="2:6" ht="15.75">
      <c r="B6" s="355" t="s">
        <v>424</v>
      </c>
      <c r="C6" s="356"/>
      <c r="D6" s="356"/>
      <c r="E6" s="356"/>
      <c r="F6" s="356"/>
    </row>
    <row r="7" spans="2:6" ht="16.5" thickBot="1">
      <c r="B7" s="326"/>
      <c r="C7" s="331"/>
      <c r="D7" s="331"/>
      <c r="E7" s="331"/>
      <c r="F7" s="331"/>
    </row>
    <row r="8" spans="2:6" ht="13.5" thickBot="1">
      <c r="B8" s="220" t="s">
        <v>4</v>
      </c>
      <c r="C8" s="220" t="s">
        <v>50</v>
      </c>
      <c r="D8" s="220" t="s">
        <v>51</v>
      </c>
      <c r="E8" s="220" t="s">
        <v>52</v>
      </c>
      <c r="F8" s="220" t="s">
        <v>370</v>
      </c>
    </row>
    <row r="9" spans="2:6" ht="12.75">
      <c r="B9" s="296" t="s">
        <v>425</v>
      </c>
      <c r="C9" s="453">
        <v>1200</v>
      </c>
      <c r="D9" s="453">
        <v>630</v>
      </c>
      <c r="E9" s="453">
        <v>120</v>
      </c>
      <c r="F9" s="454">
        <v>3750</v>
      </c>
    </row>
    <row r="10" spans="2:6" ht="13.5" thickBot="1">
      <c r="B10" s="297" t="s">
        <v>426</v>
      </c>
      <c r="C10" s="173">
        <v>1200</v>
      </c>
      <c r="D10" s="173">
        <v>630</v>
      </c>
      <c r="E10" s="173">
        <v>120</v>
      </c>
      <c r="F10" s="455">
        <v>4550</v>
      </c>
    </row>
  </sheetData>
  <mergeCells count="6">
    <mergeCell ref="B6:F6"/>
    <mergeCell ref="B7:F7"/>
    <mergeCell ref="B1:F1"/>
    <mergeCell ref="B2:F2"/>
    <mergeCell ref="B3:F3"/>
    <mergeCell ref="B4:F4"/>
  </mergeCells>
  <hyperlinks>
    <hyperlink ref="B4" r:id="rId1" display="mos-story@mail.ru"/>
  </hyperlinks>
  <printOptions horizontalCentered="1"/>
  <pageMargins left="0.7874015748031497" right="0.1968503937007874" top="0.1968503937007874" bottom="0.1968503937007874" header="0" footer="0"/>
  <pageSetup horizontalDpi="600" verticalDpi="6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81"/>
  <sheetViews>
    <sheetView workbookViewId="0" topLeftCell="A1">
      <selection activeCell="B1" sqref="B1:J1"/>
    </sheetView>
  </sheetViews>
  <sheetFormatPr defaultColWidth="9.00390625" defaultRowHeight="12.75"/>
  <cols>
    <col min="1" max="1" width="2.875" style="1" customWidth="1"/>
    <col min="2" max="2" width="22.875" style="13" bestFit="1" customWidth="1"/>
    <col min="3" max="3" width="6.00390625" style="1" bestFit="1" customWidth="1"/>
    <col min="4" max="4" width="7.625" style="1" bestFit="1" customWidth="1"/>
    <col min="5" max="5" width="8.25390625" style="1" bestFit="1" customWidth="1"/>
    <col min="6" max="6" width="13.625" style="1" bestFit="1" customWidth="1"/>
    <col min="7" max="7" width="13.375" style="1" bestFit="1" customWidth="1"/>
    <col min="8" max="8" width="14.625" style="1" bestFit="1" customWidth="1"/>
    <col min="9" max="9" width="11.75390625" style="1" bestFit="1" customWidth="1"/>
    <col min="10" max="10" width="12.875" style="1" bestFit="1" customWidth="1"/>
    <col min="11" max="11" width="3.375" style="8" customWidth="1"/>
    <col min="12" max="12" width="9.125" style="8" customWidth="1"/>
    <col min="13" max="16384" width="9.125" style="1" customWidth="1"/>
  </cols>
  <sheetData>
    <row r="1" spans="2:10" s="5" customFormat="1" ht="30">
      <c r="B1" s="313" t="s">
        <v>193</v>
      </c>
      <c r="C1" s="313"/>
      <c r="D1" s="313"/>
      <c r="E1" s="313"/>
      <c r="F1" s="313"/>
      <c r="G1" s="313"/>
      <c r="H1" s="313"/>
      <c r="I1" s="313"/>
      <c r="J1" s="313"/>
    </row>
    <row r="2" spans="2:10" s="5" customFormat="1" ht="14.25" customHeight="1">
      <c r="B2" s="314" t="s">
        <v>219</v>
      </c>
      <c r="C2" s="314"/>
      <c r="D2" s="314"/>
      <c r="E2" s="314"/>
      <c r="F2" s="314"/>
      <c r="G2" s="314"/>
      <c r="H2" s="314"/>
      <c r="I2" s="314"/>
      <c r="J2" s="314"/>
    </row>
    <row r="3" spans="2:10" s="5" customFormat="1" ht="14.25" customHeight="1">
      <c r="B3" s="315" t="s">
        <v>220</v>
      </c>
      <c r="C3" s="315"/>
      <c r="D3" s="315"/>
      <c r="E3" s="315"/>
      <c r="F3" s="315"/>
      <c r="G3" s="315"/>
      <c r="H3" s="315"/>
      <c r="I3" s="315"/>
      <c r="J3" s="315"/>
    </row>
    <row r="4" spans="2:10" s="5" customFormat="1" ht="14.25" customHeight="1">
      <c r="B4" s="316" t="s">
        <v>194</v>
      </c>
      <c r="C4" s="316"/>
      <c r="D4" s="316"/>
      <c r="E4" s="316"/>
      <c r="F4" s="316"/>
      <c r="G4" s="316"/>
      <c r="H4" s="316"/>
      <c r="I4" s="316"/>
      <c r="J4" s="316"/>
    </row>
    <row r="5" spans="2:10" ht="18" customHeight="1">
      <c r="B5" s="326" t="s">
        <v>46</v>
      </c>
      <c r="C5" s="326"/>
      <c r="D5" s="326"/>
      <c r="E5" s="326"/>
      <c r="F5" s="326"/>
      <c r="G5" s="326"/>
      <c r="H5" s="326"/>
      <c r="I5" s="326"/>
      <c r="J5" s="326"/>
    </row>
    <row r="6" spans="2:10" ht="18.75" customHeight="1" thickBot="1">
      <c r="B6" s="327" t="s">
        <v>47</v>
      </c>
      <c r="C6" s="327"/>
      <c r="D6" s="327"/>
      <c r="E6" s="327"/>
      <c r="F6" s="327"/>
      <c r="G6" s="327"/>
      <c r="H6" s="327"/>
      <c r="I6" s="327"/>
      <c r="J6" s="327"/>
    </row>
    <row r="7" spans="2:15" s="9" customFormat="1" ht="14.25" customHeight="1" thickBot="1">
      <c r="B7" s="220" t="s">
        <v>4</v>
      </c>
      <c r="C7" s="220" t="s">
        <v>50</v>
      </c>
      <c r="D7" s="220" t="s">
        <v>51</v>
      </c>
      <c r="E7" s="220" t="s">
        <v>52</v>
      </c>
      <c r="F7" s="220" t="s">
        <v>49</v>
      </c>
      <c r="G7" s="220" t="s">
        <v>383</v>
      </c>
      <c r="H7" s="220" t="s">
        <v>384</v>
      </c>
      <c r="I7" s="220" t="s">
        <v>392</v>
      </c>
      <c r="J7" s="220" t="s">
        <v>370</v>
      </c>
      <c r="L7" s="12"/>
      <c r="M7" s="12"/>
      <c r="N7" s="12"/>
      <c r="O7" s="12"/>
    </row>
    <row r="8" spans="2:16" s="9" customFormat="1" ht="16.5" customHeight="1" thickBot="1">
      <c r="B8" s="343" t="s">
        <v>54</v>
      </c>
      <c r="C8" s="344"/>
      <c r="D8" s="344"/>
      <c r="E8" s="344"/>
      <c r="F8" s="344"/>
      <c r="G8" s="344"/>
      <c r="H8" s="344"/>
      <c r="I8" s="344"/>
      <c r="J8" s="345"/>
      <c r="K8" s="10"/>
      <c r="L8" s="11"/>
      <c r="M8" s="12"/>
      <c r="N8" s="12"/>
      <c r="O8" s="12"/>
      <c r="P8" s="12"/>
    </row>
    <row r="9" spans="2:10" ht="12.75">
      <c r="B9" s="350" t="s">
        <v>53</v>
      </c>
      <c r="C9" s="227">
        <v>1000</v>
      </c>
      <c r="D9" s="227">
        <v>600</v>
      </c>
      <c r="E9" s="228">
        <v>50</v>
      </c>
      <c r="F9" s="227">
        <v>10</v>
      </c>
      <c r="G9" s="229">
        <f>C9*D9*F9/1000000</f>
        <v>6</v>
      </c>
      <c r="H9" s="229">
        <f>C9*D9*E9*F9/1000000000</f>
        <v>0.3</v>
      </c>
      <c r="I9" s="225">
        <f>J9*E9/1000</f>
        <v>97.5</v>
      </c>
      <c r="J9" s="478">
        <v>1950</v>
      </c>
    </row>
    <row r="10" spans="2:10" ht="12.75">
      <c r="B10" s="338"/>
      <c r="C10" s="230">
        <v>1000</v>
      </c>
      <c r="D10" s="230">
        <v>600</v>
      </c>
      <c r="E10" s="231">
        <v>60</v>
      </c>
      <c r="F10" s="230">
        <v>8</v>
      </c>
      <c r="G10" s="232">
        <f aca="true" t="shared" si="0" ref="G10:G29">C10*D10*F10/1000000</f>
        <v>4.8</v>
      </c>
      <c r="H10" s="232">
        <f aca="true" t="shared" si="1" ref="H10:H29">C10*D10*E10*F10/1000000000</f>
        <v>0.288</v>
      </c>
      <c r="I10" s="233">
        <f aca="true" t="shared" si="2" ref="I10:I79">J10*E10/1000</f>
        <v>117</v>
      </c>
      <c r="J10" s="479">
        <v>1950</v>
      </c>
    </row>
    <row r="11" spans="2:10" ht="12.75">
      <c r="B11" s="338"/>
      <c r="C11" s="230">
        <v>1000</v>
      </c>
      <c r="D11" s="230">
        <v>600</v>
      </c>
      <c r="E11" s="231">
        <v>100</v>
      </c>
      <c r="F11" s="230">
        <v>5</v>
      </c>
      <c r="G11" s="232">
        <f t="shared" si="0"/>
        <v>3</v>
      </c>
      <c r="H11" s="232">
        <f t="shared" si="1"/>
        <v>0.3</v>
      </c>
      <c r="I11" s="233">
        <f t="shared" si="2"/>
        <v>195</v>
      </c>
      <c r="J11" s="479">
        <v>1950</v>
      </c>
    </row>
    <row r="12" spans="2:10" ht="12.75">
      <c r="B12" s="338"/>
      <c r="C12" s="230">
        <v>1000</v>
      </c>
      <c r="D12" s="230">
        <v>600</v>
      </c>
      <c r="E12" s="231">
        <v>150</v>
      </c>
      <c r="F12" s="230">
        <v>4</v>
      </c>
      <c r="G12" s="232">
        <f t="shared" si="0"/>
        <v>2.4</v>
      </c>
      <c r="H12" s="232">
        <f t="shared" si="1"/>
        <v>0.36</v>
      </c>
      <c r="I12" s="233">
        <f t="shared" si="2"/>
        <v>292.5</v>
      </c>
      <c r="J12" s="479">
        <v>1950</v>
      </c>
    </row>
    <row r="13" spans="2:10" ht="12.75">
      <c r="B13" s="348"/>
      <c r="C13" s="230">
        <v>1000</v>
      </c>
      <c r="D13" s="230">
        <v>600</v>
      </c>
      <c r="E13" s="231">
        <v>200</v>
      </c>
      <c r="F13" s="230">
        <v>2</v>
      </c>
      <c r="G13" s="232">
        <f t="shared" si="0"/>
        <v>1.2</v>
      </c>
      <c r="H13" s="232">
        <f t="shared" si="1"/>
        <v>0.24</v>
      </c>
      <c r="I13" s="233">
        <f t="shared" si="2"/>
        <v>390</v>
      </c>
      <c r="J13" s="479">
        <v>1950</v>
      </c>
    </row>
    <row r="14" spans="2:10" ht="12.75">
      <c r="B14" s="347" t="s">
        <v>55</v>
      </c>
      <c r="C14" s="230">
        <v>5000</v>
      </c>
      <c r="D14" s="230">
        <v>1000</v>
      </c>
      <c r="E14" s="231">
        <v>60</v>
      </c>
      <c r="F14" s="230">
        <v>2</v>
      </c>
      <c r="G14" s="232">
        <f t="shared" si="0"/>
        <v>10</v>
      </c>
      <c r="H14" s="232">
        <f t="shared" si="1"/>
        <v>0.6</v>
      </c>
      <c r="I14" s="233">
        <f t="shared" si="2"/>
        <v>117</v>
      </c>
      <c r="J14" s="479">
        <v>1950</v>
      </c>
    </row>
    <row r="15" spans="2:10" ht="12.75">
      <c r="B15" s="329"/>
      <c r="C15" s="230">
        <v>4000</v>
      </c>
      <c r="D15" s="230">
        <v>1000</v>
      </c>
      <c r="E15" s="231">
        <v>70</v>
      </c>
      <c r="F15" s="230">
        <v>1</v>
      </c>
      <c r="G15" s="232">
        <f t="shared" si="0"/>
        <v>4</v>
      </c>
      <c r="H15" s="232">
        <f t="shared" si="1"/>
        <v>0.28</v>
      </c>
      <c r="I15" s="233">
        <f t="shared" si="2"/>
        <v>136.5</v>
      </c>
      <c r="J15" s="479">
        <v>1950</v>
      </c>
    </row>
    <row r="16" spans="2:10" ht="13.5" thickBot="1">
      <c r="B16" s="458"/>
      <c r="C16" s="240">
        <v>4500</v>
      </c>
      <c r="D16" s="240">
        <v>1000</v>
      </c>
      <c r="E16" s="242">
        <v>80</v>
      </c>
      <c r="F16" s="240">
        <v>1</v>
      </c>
      <c r="G16" s="241">
        <f t="shared" si="0"/>
        <v>4.5</v>
      </c>
      <c r="H16" s="241">
        <f t="shared" si="1"/>
        <v>0.36</v>
      </c>
      <c r="I16" s="222">
        <f t="shared" si="2"/>
        <v>156</v>
      </c>
      <c r="J16" s="480">
        <v>1950</v>
      </c>
    </row>
    <row r="17" spans="2:10" ht="13.5" customHeight="1" thickBot="1">
      <c r="B17" s="459" t="s">
        <v>57</v>
      </c>
      <c r="C17" s="460"/>
      <c r="D17" s="460"/>
      <c r="E17" s="460"/>
      <c r="F17" s="460"/>
      <c r="G17" s="460"/>
      <c r="H17" s="460"/>
      <c r="I17" s="460"/>
      <c r="J17" s="461"/>
    </row>
    <row r="18" spans="2:10" ht="12.75">
      <c r="B18" s="350" t="s">
        <v>56</v>
      </c>
      <c r="C18" s="227">
        <v>1000</v>
      </c>
      <c r="D18" s="227">
        <v>600</v>
      </c>
      <c r="E18" s="227">
        <v>50</v>
      </c>
      <c r="F18" s="227">
        <v>6</v>
      </c>
      <c r="G18" s="229">
        <f t="shared" si="0"/>
        <v>3.6</v>
      </c>
      <c r="H18" s="229">
        <f t="shared" si="1"/>
        <v>0.18</v>
      </c>
      <c r="I18" s="225">
        <f t="shared" si="2"/>
        <v>185.3</v>
      </c>
      <c r="J18" s="478">
        <v>3706</v>
      </c>
    </row>
    <row r="19" spans="2:10" ht="12.75">
      <c r="B19" s="338"/>
      <c r="C19" s="230">
        <v>1000</v>
      </c>
      <c r="D19" s="230">
        <v>600</v>
      </c>
      <c r="E19" s="230">
        <v>80</v>
      </c>
      <c r="F19" s="230">
        <v>4</v>
      </c>
      <c r="G19" s="232">
        <f t="shared" si="0"/>
        <v>2.4</v>
      </c>
      <c r="H19" s="232">
        <f t="shared" si="1"/>
        <v>0.192</v>
      </c>
      <c r="I19" s="233">
        <f t="shared" si="2"/>
        <v>296.48</v>
      </c>
      <c r="J19" s="479">
        <v>3706</v>
      </c>
    </row>
    <row r="20" spans="2:10" ht="12.75">
      <c r="B20" s="338"/>
      <c r="C20" s="230">
        <v>1000</v>
      </c>
      <c r="D20" s="230">
        <v>600</v>
      </c>
      <c r="E20" s="230">
        <v>120</v>
      </c>
      <c r="F20" s="230">
        <v>2</v>
      </c>
      <c r="G20" s="232">
        <f t="shared" si="0"/>
        <v>1.2</v>
      </c>
      <c r="H20" s="232">
        <f t="shared" si="1"/>
        <v>0.144</v>
      </c>
      <c r="I20" s="233">
        <f t="shared" si="2"/>
        <v>444.72</v>
      </c>
      <c r="J20" s="479">
        <v>3706</v>
      </c>
    </row>
    <row r="21" spans="2:10" ht="13.5" thickBot="1">
      <c r="B21" s="457"/>
      <c r="C21" s="240">
        <v>1000</v>
      </c>
      <c r="D21" s="240">
        <v>600</v>
      </c>
      <c r="E21" s="240">
        <v>180</v>
      </c>
      <c r="F21" s="240">
        <v>2</v>
      </c>
      <c r="G21" s="241">
        <f t="shared" si="0"/>
        <v>1.2</v>
      </c>
      <c r="H21" s="241">
        <f t="shared" si="1"/>
        <v>0.216</v>
      </c>
      <c r="I21" s="222">
        <f t="shared" si="2"/>
        <v>667.08</v>
      </c>
      <c r="J21" s="480">
        <v>3706</v>
      </c>
    </row>
    <row r="22" spans="2:10" ht="26.25" customHeight="1" thickBot="1">
      <c r="B22" s="459" t="s">
        <v>393</v>
      </c>
      <c r="C22" s="460"/>
      <c r="D22" s="460"/>
      <c r="E22" s="460"/>
      <c r="F22" s="460"/>
      <c r="G22" s="460"/>
      <c r="H22" s="460"/>
      <c r="I22" s="460"/>
      <c r="J22" s="461"/>
    </row>
    <row r="23" spans="2:10" ht="12.75">
      <c r="B23" s="350" t="s">
        <v>75</v>
      </c>
      <c r="C23" s="227">
        <v>1000</v>
      </c>
      <c r="D23" s="227">
        <v>600</v>
      </c>
      <c r="E23" s="228">
        <v>80</v>
      </c>
      <c r="F23" s="227">
        <v>6</v>
      </c>
      <c r="G23" s="229">
        <f>C23*D23*F23/1000000</f>
        <v>3.6</v>
      </c>
      <c r="H23" s="229">
        <f>C23*D23*E23*F23/1000000000</f>
        <v>0.288</v>
      </c>
      <c r="I23" s="225">
        <f t="shared" si="2"/>
        <v>289.2</v>
      </c>
      <c r="J23" s="225">
        <v>3615</v>
      </c>
    </row>
    <row r="24" spans="2:10" ht="12.75">
      <c r="B24" s="338"/>
      <c r="C24" s="230">
        <v>1000</v>
      </c>
      <c r="D24" s="230">
        <v>600</v>
      </c>
      <c r="E24" s="231">
        <v>100</v>
      </c>
      <c r="F24" s="230">
        <v>4</v>
      </c>
      <c r="G24" s="232">
        <f>C24*D24*F24/1000000</f>
        <v>2.4</v>
      </c>
      <c r="H24" s="232">
        <f>C24*D24*E24*F24/1000000000</f>
        <v>0.24</v>
      </c>
      <c r="I24" s="233">
        <f t="shared" si="2"/>
        <v>312.1</v>
      </c>
      <c r="J24" s="233">
        <v>3121</v>
      </c>
    </row>
    <row r="25" spans="2:10" ht="12.75">
      <c r="B25" s="338"/>
      <c r="C25" s="230">
        <v>1000</v>
      </c>
      <c r="D25" s="230">
        <v>600</v>
      </c>
      <c r="E25" s="230">
        <v>150</v>
      </c>
      <c r="F25" s="230">
        <v>3</v>
      </c>
      <c r="G25" s="232">
        <f>C25*D25*F25/1000000</f>
        <v>1.8</v>
      </c>
      <c r="H25" s="232">
        <f>C25*D25*E25*F25/1000000000</f>
        <v>0.27</v>
      </c>
      <c r="I25" s="233">
        <f t="shared" si="2"/>
        <v>415.65</v>
      </c>
      <c r="J25" s="233">
        <v>2771</v>
      </c>
    </row>
    <row r="26" spans="2:10" ht="13.5" thickBot="1">
      <c r="B26" s="457"/>
      <c r="C26" s="240">
        <v>1000</v>
      </c>
      <c r="D26" s="240">
        <v>600</v>
      </c>
      <c r="E26" s="240">
        <v>200</v>
      </c>
      <c r="F26" s="240">
        <v>3</v>
      </c>
      <c r="G26" s="241">
        <f>C26*D26*F26/1000000</f>
        <v>1.8</v>
      </c>
      <c r="H26" s="241">
        <f>C26*D26*E26*F26/1000000000</f>
        <v>0.36</v>
      </c>
      <c r="I26" s="222">
        <f t="shared" si="2"/>
        <v>523.4</v>
      </c>
      <c r="J26" s="222">
        <v>2617</v>
      </c>
    </row>
    <row r="27" spans="2:10" ht="13.5" customHeight="1" thickBot="1">
      <c r="B27" s="459" t="s">
        <v>59</v>
      </c>
      <c r="C27" s="460"/>
      <c r="D27" s="460"/>
      <c r="E27" s="460"/>
      <c r="F27" s="460"/>
      <c r="G27" s="460"/>
      <c r="H27" s="460"/>
      <c r="I27" s="460"/>
      <c r="J27" s="461"/>
    </row>
    <row r="28" spans="2:10" ht="12.75" customHeight="1">
      <c r="B28" s="350" t="s">
        <v>58</v>
      </c>
      <c r="C28" s="227">
        <v>1000</v>
      </c>
      <c r="D28" s="227">
        <v>600</v>
      </c>
      <c r="E28" s="228">
        <v>50</v>
      </c>
      <c r="F28" s="227">
        <v>10</v>
      </c>
      <c r="G28" s="229">
        <f t="shared" si="0"/>
        <v>6</v>
      </c>
      <c r="H28" s="229">
        <f t="shared" si="1"/>
        <v>0.3</v>
      </c>
      <c r="I28" s="225">
        <f t="shared" si="2"/>
        <v>102.85</v>
      </c>
      <c r="J28" s="478">
        <v>2057</v>
      </c>
    </row>
    <row r="29" spans="2:10" ht="13.5" thickBot="1">
      <c r="B29" s="457"/>
      <c r="C29" s="240">
        <v>1000</v>
      </c>
      <c r="D29" s="240">
        <v>600</v>
      </c>
      <c r="E29" s="242">
        <v>100</v>
      </c>
      <c r="F29" s="240">
        <v>2</v>
      </c>
      <c r="G29" s="241">
        <f t="shared" si="0"/>
        <v>1.2</v>
      </c>
      <c r="H29" s="241">
        <f t="shared" si="1"/>
        <v>0.12</v>
      </c>
      <c r="I29" s="222">
        <f t="shared" si="2"/>
        <v>205.7</v>
      </c>
      <c r="J29" s="480">
        <v>2057</v>
      </c>
    </row>
    <row r="30" spans="2:10" ht="13.5" customHeight="1" thickBot="1">
      <c r="B30" s="459" t="s">
        <v>61</v>
      </c>
      <c r="C30" s="460"/>
      <c r="D30" s="460"/>
      <c r="E30" s="460"/>
      <c r="F30" s="460"/>
      <c r="G30" s="460"/>
      <c r="H30" s="460"/>
      <c r="I30" s="460"/>
      <c r="J30" s="461"/>
    </row>
    <row r="31" spans="2:10" ht="12.75" customHeight="1">
      <c r="B31" s="350" t="s">
        <v>60</v>
      </c>
      <c r="C31" s="227">
        <v>1000</v>
      </c>
      <c r="D31" s="227">
        <v>600</v>
      </c>
      <c r="E31" s="228">
        <v>50</v>
      </c>
      <c r="F31" s="227">
        <v>4</v>
      </c>
      <c r="G31" s="229">
        <f>C31*D31*F31/1000000</f>
        <v>2.4</v>
      </c>
      <c r="H31" s="229">
        <f>C31*D31*E31*F31/1000000000</f>
        <v>0.12</v>
      </c>
      <c r="I31" s="225">
        <f t="shared" si="2"/>
        <v>234.9</v>
      </c>
      <c r="J31" s="478">
        <v>4698</v>
      </c>
    </row>
    <row r="32" spans="2:10" ht="13.5" thickBot="1">
      <c r="B32" s="457"/>
      <c r="C32" s="240">
        <v>1000</v>
      </c>
      <c r="D32" s="240">
        <v>600</v>
      </c>
      <c r="E32" s="242">
        <v>150</v>
      </c>
      <c r="F32" s="240">
        <v>1</v>
      </c>
      <c r="G32" s="241">
        <f>C32*D32*F32/1000000</f>
        <v>0.6</v>
      </c>
      <c r="H32" s="241">
        <f>C32*D32*E32*F32/1000000000</f>
        <v>0.09</v>
      </c>
      <c r="I32" s="222">
        <f t="shared" si="2"/>
        <v>704.7</v>
      </c>
      <c r="J32" s="480">
        <v>4698</v>
      </c>
    </row>
    <row r="33" spans="2:10" ht="13.5" customHeight="1" thickBot="1">
      <c r="B33" s="459" t="s">
        <v>63</v>
      </c>
      <c r="C33" s="460"/>
      <c r="D33" s="460"/>
      <c r="E33" s="460"/>
      <c r="F33" s="460"/>
      <c r="G33" s="460"/>
      <c r="H33" s="460"/>
      <c r="I33" s="460"/>
      <c r="J33" s="461"/>
    </row>
    <row r="34" spans="2:10" ht="12.75">
      <c r="B34" s="350" t="s">
        <v>62</v>
      </c>
      <c r="C34" s="227">
        <v>1000</v>
      </c>
      <c r="D34" s="227">
        <v>600</v>
      </c>
      <c r="E34" s="228">
        <v>50</v>
      </c>
      <c r="F34" s="227">
        <v>4</v>
      </c>
      <c r="G34" s="229">
        <f>C34*D34*F34/1000000</f>
        <v>2.4</v>
      </c>
      <c r="H34" s="229">
        <f>C34*D34*E34*F34/1000000000</f>
        <v>0.12</v>
      </c>
      <c r="I34" s="225">
        <f t="shared" si="2"/>
        <v>306</v>
      </c>
      <c r="J34" s="478">
        <v>6120</v>
      </c>
    </row>
    <row r="35" spans="2:10" ht="12.75">
      <c r="B35" s="338"/>
      <c r="C35" s="230">
        <v>1000</v>
      </c>
      <c r="D35" s="230">
        <v>600</v>
      </c>
      <c r="E35" s="231">
        <v>100</v>
      </c>
      <c r="F35" s="230">
        <v>2</v>
      </c>
      <c r="G35" s="232">
        <f>C35*D35*F35/1000000</f>
        <v>1.2</v>
      </c>
      <c r="H35" s="232">
        <f>C35*D35*E35*F35/1000000000</f>
        <v>0.12</v>
      </c>
      <c r="I35" s="233">
        <f t="shared" si="2"/>
        <v>612</v>
      </c>
      <c r="J35" s="479">
        <v>6120</v>
      </c>
    </row>
    <row r="36" spans="2:10" ht="13.5" thickBot="1">
      <c r="B36" s="457"/>
      <c r="C36" s="240">
        <v>1000</v>
      </c>
      <c r="D36" s="240">
        <v>600</v>
      </c>
      <c r="E36" s="242">
        <v>150</v>
      </c>
      <c r="F36" s="240">
        <v>2</v>
      </c>
      <c r="G36" s="241">
        <f>C36*D36*F36/1000000</f>
        <v>1.2</v>
      </c>
      <c r="H36" s="241">
        <f>C36*D36*E36*F36/1000000000</f>
        <v>0.18</v>
      </c>
      <c r="I36" s="222">
        <f t="shared" si="2"/>
        <v>918</v>
      </c>
      <c r="J36" s="480">
        <v>6120</v>
      </c>
    </row>
    <row r="37" spans="2:10" ht="13.5" thickBot="1">
      <c r="B37" s="459" t="s">
        <v>65</v>
      </c>
      <c r="C37" s="460"/>
      <c r="D37" s="460"/>
      <c r="E37" s="460"/>
      <c r="F37" s="460"/>
      <c r="G37" s="460"/>
      <c r="H37" s="460"/>
      <c r="I37" s="460"/>
      <c r="J37" s="461"/>
    </row>
    <row r="38" spans="2:10" ht="12.75">
      <c r="B38" s="350" t="s">
        <v>64</v>
      </c>
      <c r="C38" s="227">
        <v>1000</v>
      </c>
      <c r="D38" s="227">
        <v>600</v>
      </c>
      <c r="E38" s="228">
        <v>50</v>
      </c>
      <c r="F38" s="227">
        <v>4</v>
      </c>
      <c r="G38" s="229">
        <f>C38*D38*F38/1000000</f>
        <v>2.4</v>
      </c>
      <c r="H38" s="229">
        <f aca="true" t="shared" si="3" ref="H38:H69">C38*D38*E38*F38/1000000000</f>
        <v>0.12</v>
      </c>
      <c r="I38" s="225">
        <f t="shared" si="2"/>
        <v>328.05</v>
      </c>
      <c r="J38" s="478">
        <v>6561</v>
      </c>
    </row>
    <row r="39" spans="2:10" ht="12.75">
      <c r="B39" s="338"/>
      <c r="C39" s="230">
        <v>1000</v>
      </c>
      <c r="D39" s="230">
        <v>600</v>
      </c>
      <c r="E39" s="231">
        <v>100</v>
      </c>
      <c r="F39" s="230">
        <v>2</v>
      </c>
      <c r="G39" s="232">
        <f>C39*D39*F39/1000000</f>
        <v>1.2</v>
      </c>
      <c r="H39" s="232">
        <f t="shared" si="3"/>
        <v>0.12</v>
      </c>
      <c r="I39" s="233">
        <f t="shared" si="2"/>
        <v>656.1</v>
      </c>
      <c r="J39" s="479">
        <v>6561</v>
      </c>
    </row>
    <row r="40" spans="2:10" ht="13.5" thickBot="1">
      <c r="B40" s="457"/>
      <c r="C40" s="240">
        <v>1000</v>
      </c>
      <c r="D40" s="240">
        <v>600</v>
      </c>
      <c r="E40" s="242">
        <v>150</v>
      </c>
      <c r="F40" s="240">
        <v>2</v>
      </c>
      <c r="G40" s="241">
        <f>C40*D40*F40/1000000</f>
        <v>1.2</v>
      </c>
      <c r="H40" s="241">
        <f t="shared" si="3"/>
        <v>0.18</v>
      </c>
      <c r="I40" s="222">
        <f t="shared" si="2"/>
        <v>984.15</v>
      </c>
      <c r="J40" s="480">
        <v>6561</v>
      </c>
    </row>
    <row r="41" spans="2:10" ht="13.5" customHeight="1" thickBot="1">
      <c r="B41" s="459" t="s">
        <v>67</v>
      </c>
      <c r="C41" s="460"/>
      <c r="D41" s="460"/>
      <c r="E41" s="460"/>
      <c r="F41" s="460"/>
      <c r="G41" s="460"/>
      <c r="H41" s="460"/>
      <c r="I41" s="460"/>
      <c r="J41" s="461"/>
    </row>
    <row r="42" spans="2:10" ht="13.5" thickBot="1">
      <c r="B42" s="250" t="s">
        <v>66</v>
      </c>
      <c r="C42" s="223">
        <v>1000</v>
      </c>
      <c r="D42" s="223">
        <v>600</v>
      </c>
      <c r="E42" s="223">
        <v>40</v>
      </c>
      <c r="F42" s="223">
        <v>4</v>
      </c>
      <c r="G42" s="224">
        <f>C42*D42*F42/1000000</f>
        <v>2.4</v>
      </c>
      <c r="H42" s="224">
        <f t="shared" si="3"/>
        <v>0.096</v>
      </c>
      <c r="I42" s="226">
        <f t="shared" si="2"/>
        <v>315</v>
      </c>
      <c r="J42" s="481">
        <v>7875</v>
      </c>
    </row>
    <row r="43" spans="2:10" ht="13.5" thickBot="1">
      <c r="B43" s="465" t="s">
        <v>69</v>
      </c>
      <c r="C43" s="466"/>
      <c r="D43" s="466"/>
      <c r="E43" s="466"/>
      <c r="F43" s="466"/>
      <c r="G43" s="466"/>
      <c r="H43" s="466"/>
      <c r="I43" s="466"/>
      <c r="J43" s="467"/>
    </row>
    <row r="44" spans="2:10" ht="12.75">
      <c r="B44" s="332" t="s">
        <v>68</v>
      </c>
      <c r="C44" s="227">
        <v>1000</v>
      </c>
      <c r="D44" s="227">
        <v>600</v>
      </c>
      <c r="E44" s="228">
        <v>50</v>
      </c>
      <c r="F44" s="227">
        <v>4</v>
      </c>
      <c r="G44" s="229">
        <f>C44*D44*F44/1000000</f>
        <v>2.4</v>
      </c>
      <c r="H44" s="229">
        <f t="shared" si="3"/>
        <v>0.12</v>
      </c>
      <c r="I44" s="225">
        <f t="shared" si="2"/>
        <v>222.75</v>
      </c>
      <c r="J44" s="478">
        <v>4455</v>
      </c>
    </row>
    <row r="45" spans="2:10" ht="12.75">
      <c r="B45" s="329"/>
      <c r="C45" s="230">
        <v>1000</v>
      </c>
      <c r="D45" s="230">
        <v>600</v>
      </c>
      <c r="E45" s="231">
        <v>110</v>
      </c>
      <c r="F45" s="230">
        <v>3</v>
      </c>
      <c r="G45" s="232">
        <f>C45*D45*F45/1000000</f>
        <v>1.8</v>
      </c>
      <c r="H45" s="232">
        <f t="shared" si="3"/>
        <v>0.198</v>
      </c>
      <c r="I45" s="233">
        <f t="shared" si="2"/>
        <v>490.05</v>
      </c>
      <c r="J45" s="479">
        <v>4455</v>
      </c>
    </row>
    <row r="46" spans="2:10" ht="13.5" thickBot="1">
      <c r="B46" s="458"/>
      <c r="C46" s="240">
        <v>1000</v>
      </c>
      <c r="D46" s="240">
        <v>600</v>
      </c>
      <c r="E46" s="242">
        <v>180</v>
      </c>
      <c r="F46" s="240">
        <v>2</v>
      </c>
      <c r="G46" s="241">
        <f>C46*D46*F46/1000000</f>
        <v>1.2</v>
      </c>
      <c r="H46" s="241">
        <f t="shared" si="3"/>
        <v>0.216</v>
      </c>
      <c r="I46" s="222">
        <f t="shared" si="2"/>
        <v>801.9</v>
      </c>
      <c r="J46" s="480">
        <v>4455</v>
      </c>
    </row>
    <row r="47" spans="2:10" ht="13.5" customHeight="1" thickBot="1">
      <c r="B47" s="459" t="s">
        <v>71</v>
      </c>
      <c r="C47" s="460"/>
      <c r="D47" s="460"/>
      <c r="E47" s="460"/>
      <c r="F47" s="460"/>
      <c r="G47" s="460"/>
      <c r="H47" s="460"/>
      <c r="I47" s="460"/>
      <c r="J47" s="461"/>
    </row>
    <row r="48" spans="2:10" ht="12.75">
      <c r="B48" s="332" t="s">
        <v>70</v>
      </c>
      <c r="C48" s="227">
        <v>1000</v>
      </c>
      <c r="D48" s="227">
        <v>600</v>
      </c>
      <c r="E48" s="228">
        <v>50</v>
      </c>
      <c r="F48" s="227">
        <v>4</v>
      </c>
      <c r="G48" s="229">
        <f aca="true" t="shared" si="4" ref="G48:G54">C48*D48*F48/1000000</f>
        <v>2.4</v>
      </c>
      <c r="H48" s="229">
        <f aca="true" t="shared" si="5" ref="H48:H54">C48*D48*E48*F48/1000000000</f>
        <v>0.12</v>
      </c>
      <c r="I48" s="225">
        <f t="shared" si="2"/>
        <v>234.1</v>
      </c>
      <c r="J48" s="478">
        <v>4682</v>
      </c>
    </row>
    <row r="49" spans="2:10" ht="12.75">
      <c r="B49" s="329"/>
      <c r="C49" s="230">
        <v>1000</v>
      </c>
      <c r="D49" s="230">
        <v>600</v>
      </c>
      <c r="E49" s="231">
        <v>100</v>
      </c>
      <c r="F49" s="230">
        <v>2</v>
      </c>
      <c r="G49" s="232">
        <f t="shared" si="4"/>
        <v>1.2</v>
      </c>
      <c r="H49" s="232">
        <f t="shared" si="5"/>
        <v>0.12</v>
      </c>
      <c r="I49" s="233">
        <f t="shared" si="2"/>
        <v>468.2</v>
      </c>
      <c r="J49" s="479">
        <v>4682</v>
      </c>
    </row>
    <row r="50" spans="2:10" ht="13.5" thickBot="1">
      <c r="B50" s="458"/>
      <c r="C50" s="240">
        <v>1000</v>
      </c>
      <c r="D50" s="240">
        <v>600</v>
      </c>
      <c r="E50" s="242">
        <v>170</v>
      </c>
      <c r="F50" s="240">
        <v>1</v>
      </c>
      <c r="G50" s="241">
        <f t="shared" si="4"/>
        <v>0.6</v>
      </c>
      <c r="H50" s="241">
        <f t="shared" si="5"/>
        <v>0.102</v>
      </c>
      <c r="I50" s="222">
        <f t="shared" si="2"/>
        <v>795.94</v>
      </c>
      <c r="J50" s="480">
        <v>4682</v>
      </c>
    </row>
    <row r="51" spans="2:10" ht="29.25" customHeight="1" thickBot="1">
      <c r="B51" s="459" t="s">
        <v>385</v>
      </c>
      <c r="C51" s="460"/>
      <c r="D51" s="460"/>
      <c r="E51" s="460"/>
      <c r="F51" s="460"/>
      <c r="G51" s="460"/>
      <c r="H51" s="460"/>
      <c r="I51" s="460"/>
      <c r="J51" s="461"/>
    </row>
    <row r="52" spans="2:12" s="15" customFormat="1" ht="12.75" customHeight="1">
      <c r="B52" s="332" t="s">
        <v>76</v>
      </c>
      <c r="C52" s="248">
        <v>1000</v>
      </c>
      <c r="D52" s="248">
        <v>600</v>
      </c>
      <c r="E52" s="248">
        <v>60</v>
      </c>
      <c r="F52" s="248">
        <v>4</v>
      </c>
      <c r="G52" s="249">
        <f t="shared" si="4"/>
        <v>2.4</v>
      </c>
      <c r="H52" s="249">
        <f t="shared" si="5"/>
        <v>0.144</v>
      </c>
      <c r="I52" s="225">
        <f t="shared" si="2"/>
        <v>404.52</v>
      </c>
      <c r="J52" s="482">
        <v>6742</v>
      </c>
      <c r="K52" s="14"/>
      <c r="L52" s="14"/>
    </row>
    <row r="53" spans="2:12" s="15" customFormat="1" ht="12.75">
      <c r="B53" s="329"/>
      <c r="C53" s="236">
        <v>1000</v>
      </c>
      <c r="D53" s="236">
        <v>600</v>
      </c>
      <c r="E53" s="236">
        <v>70</v>
      </c>
      <c r="F53" s="236">
        <v>4</v>
      </c>
      <c r="G53" s="237">
        <f t="shared" si="4"/>
        <v>2.4</v>
      </c>
      <c r="H53" s="237">
        <f t="shared" si="5"/>
        <v>0.168</v>
      </c>
      <c r="I53" s="233">
        <f t="shared" si="2"/>
        <v>450.45</v>
      </c>
      <c r="J53" s="483">
        <v>6435</v>
      </c>
      <c r="K53" s="14"/>
      <c r="L53" s="14"/>
    </row>
    <row r="54" spans="2:12" s="15" customFormat="1" ht="13.5" thickBot="1">
      <c r="B54" s="458"/>
      <c r="C54" s="238">
        <v>1000</v>
      </c>
      <c r="D54" s="238">
        <v>600</v>
      </c>
      <c r="E54" s="238">
        <v>80</v>
      </c>
      <c r="F54" s="238">
        <v>3</v>
      </c>
      <c r="G54" s="239">
        <f t="shared" si="4"/>
        <v>1.8</v>
      </c>
      <c r="H54" s="239">
        <f t="shared" si="5"/>
        <v>0.144</v>
      </c>
      <c r="I54" s="222">
        <f t="shared" si="2"/>
        <v>495.44</v>
      </c>
      <c r="J54" s="484">
        <v>6193</v>
      </c>
      <c r="K54" s="14"/>
      <c r="L54" s="14"/>
    </row>
    <row r="55" spans="2:12" s="15" customFormat="1" ht="13.5" customHeight="1" thickBot="1">
      <c r="B55" s="459" t="s">
        <v>72</v>
      </c>
      <c r="C55" s="460"/>
      <c r="D55" s="460"/>
      <c r="E55" s="460"/>
      <c r="F55" s="460"/>
      <c r="G55" s="460"/>
      <c r="H55" s="460"/>
      <c r="I55" s="460"/>
      <c r="J55" s="461"/>
      <c r="K55" s="14"/>
      <c r="L55" s="14"/>
    </row>
    <row r="56" spans="2:10" ht="12.75">
      <c r="B56" s="332" t="s">
        <v>386</v>
      </c>
      <c r="C56" s="227">
        <v>1200</v>
      </c>
      <c r="D56" s="227">
        <v>500</v>
      </c>
      <c r="E56" s="228">
        <v>50</v>
      </c>
      <c r="F56" s="227">
        <v>4</v>
      </c>
      <c r="G56" s="229">
        <f>C56*D56*F56/1000000</f>
        <v>2.4</v>
      </c>
      <c r="H56" s="229">
        <f t="shared" si="3"/>
        <v>0.12</v>
      </c>
      <c r="I56" s="225">
        <f t="shared" si="2"/>
        <v>333.6</v>
      </c>
      <c r="J56" s="478">
        <v>6672</v>
      </c>
    </row>
    <row r="57" spans="2:10" ht="12.75">
      <c r="B57" s="329"/>
      <c r="C57" s="230">
        <v>1200</v>
      </c>
      <c r="D57" s="230">
        <v>500</v>
      </c>
      <c r="E57" s="230">
        <v>80</v>
      </c>
      <c r="F57" s="230">
        <v>2</v>
      </c>
      <c r="G57" s="232">
        <f>C57*D57*F57/1000000</f>
        <v>1.2</v>
      </c>
      <c r="H57" s="232">
        <f t="shared" si="3"/>
        <v>0.096</v>
      </c>
      <c r="I57" s="233">
        <f t="shared" si="2"/>
        <v>533.76</v>
      </c>
      <c r="J57" s="479">
        <v>6672</v>
      </c>
    </row>
    <row r="58" spans="2:10" ht="12.75">
      <c r="B58" s="329"/>
      <c r="C58" s="230">
        <v>1200</v>
      </c>
      <c r="D58" s="230">
        <v>500</v>
      </c>
      <c r="E58" s="230">
        <v>100</v>
      </c>
      <c r="F58" s="230">
        <v>2</v>
      </c>
      <c r="G58" s="232">
        <f>C58*D58*F58/1000000</f>
        <v>1.2</v>
      </c>
      <c r="H58" s="232">
        <f t="shared" si="3"/>
        <v>0.12</v>
      </c>
      <c r="I58" s="233">
        <f t="shared" si="2"/>
        <v>667.2</v>
      </c>
      <c r="J58" s="479">
        <v>6672</v>
      </c>
    </row>
    <row r="59" spans="2:10" ht="13.5" thickBot="1">
      <c r="B59" s="458"/>
      <c r="C59" s="240">
        <v>1200</v>
      </c>
      <c r="D59" s="240">
        <v>500</v>
      </c>
      <c r="E59" s="240">
        <v>120</v>
      </c>
      <c r="F59" s="240">
        <v>1</v>
      </c>
      <c r="G59" s="241">
        <f>C59*D59*F59/1000000</f>
        <v>0.6</v>
      </c>
      <c r="H59" s="241">
        <f t="shared" si="3"/>
        <v>0.072</v>
      </c>
      <c r="I59" s="222">
        <f t="shared" si="2"/>
        <v>800.64</v>
      </c>
      <c r="J59" s="480">
        <v>6672</v>
      </c>
    </row>
    <row r="60" spans="2:10" ht="29.25" customHeight="1" thickBot="1">
      <c r="B60" s="462" t="s">
        <v>389</v>
      </c>
      <c r="C60" s="463"/>
      <c r="D60" s="463"/>
      <c r="E60" s="463"/>
      <c r="F60" s="463"/>
      <c r="G60" s="463"/>
      <c r="H60" s="463"/>
      <c r="I60" s="463"/>
      <c r="J60" s="464"/>
    </row>
    <row r="61" spans="2:10" ht="12.75" customHeight="1">
      <c r="B61" s="332" t="s">
        <v>387</v>
      </c>
      <c r="C61" s="227">
        <v>1200</v>
      </c>
      <c r="D61" s="227">
        <v>500</v>
      </c>
      <c r="E61" s="228">
        <v>70</v>
      </c>
      <c r="F61" s="227">
        <v>4</v>
      </c>
      <c r="G61" s="229">
        <f>C61*D61*F61/1000000</f>
        <v>2.4</v>
      </c>
      <c r="H61" s="229">
        <f t="shared" si="3"/>
        <v>0.168</v>
      </c>
      <c r="I61" s="225">
        <f t="shared" si="2"/>
        <v>446.74</v>
      </c>
      <c r="J61" s="478">
        <v>6382</v>
      </c>
    </row>
    <row r="62" spans="2:10" ht="12.75" customHeight="1">
      <c r="B62" s="329"/>
      <c r="C62" s="230">
        <v>1200</v>
      </c>
      <c r="D62" s="230">
        <v>500</v>
      </c>
      <c r="E62" s="230">
        <v>100</v>
      </c>
      <c r="F62" s="230">
        <v>2</v>
      </c>
      <c r="G62" s="232">
        <f>C62*D62*F62/1000000</f>
        <v>1.2</v>
      </c>
      <c r="H62" s="232">
        <f>C62*D62*E62*F62/1000000000</f>
        <v>0.12</v>
      </c>
      <c r="I62" s="233">
        <f t="shared" si="2"/>
        <v>638.2</v>
      </c>
      <c r="J62" s="479">
        <v>6382</v>
      </c>
    </row>
    <row r="63" spans="2:10" ht="12.75" customHeight="1">
      <c r="B63" s="329"/>
      <c r="C63" s="230">
        <v>1200</v>
      </c>
      <c r="D63" s="230">
        <v>500</v>
      </c>
      <c r="E63" s="230">
        <v>120</v>
      </c>
      <c r="F63" s="230">
        <v>2</v>
      </c>
      <c r="G63" s="232">
        <f>C63*D63*F63/1000000</f>
        <v>1.2</v>
      </c>
      <c r="H63" s="232">
        <f>C63*D63*E63*F63/1000000000</f>
        <v>0.144</v>
      </c>
      <c r="I63" s="233">
        <f t="shared" si="2"/>
        <v>754.8</v>
      </c>
      <c r="J63" s="479">
        <v>6290</v>
      </c>
    </row>
    <row r="64" spans="2:10" ht="13.5" thickBot="1">
      <c r="B64" s="458"/>
      <c r="C64" s="240">
        <v>1200</v>
      </c>
      <c r="D64" s="240">
        <v>500</v>
      </c>
      <c r="E64" s="240">
        <v>150</v>
      </c>
      <c r="F64" s="240">
        <v>2</v>
      </c>
      <c r="G64" s="241">
        <f>C64*D64*F64/1000000</f>
        <v>1.2</v>
      </c>
      <c r="H64" s="241">
        <f>C64*D64*E64*F64/1000000000</f>
        <v>0.18</v>
      </c>
      <c r="I64" s="222">
        <f t="shared" si="2"/>
        <v>911.7</v>
      </c>
      <c r="J64" s="480">
        <v>6078</v>
      </c>
    </row>
    <row r="65" spans="2:10" ht="13.5" customHeight="1" thickBot="1">
      <c r="B65" s="459" t="s">
        <v>74</v>
      </c>
      <c r="C65" s="460"/>
      <c r="D65" s="460"/>
      <c r="E65" s="460"/>
      <c r="F65" s="460"/>
      <c r="G65" s="460"/>
      <c r="H65" s="460"/>
      <c r="I65" s="460"/>
      <c r="J65" s="461"/>
    </row>
    <row r="66" spans="2:10" ht="12.75">
      <c r="B66" s="350" t="s">
        <v>73</v>
      </c>
      <c r="C66" s="227">
        <v>1000</v>
      </c>
      <c r="D66" s="227">
        <v>600</v>
      </c>
      <c r="E66" s="227">
        <v>50</v>
      </c>
      <c r="F66" s="227">
        <v>6</v>
      </c>
      <c r="G66" s="229">
        <f>C66*D66*F66/1000000</f>
        <v>3.6</v>
      </c>
      <c r="H66" s="229">
        <f t="shared" si="3"/>
        <v>0.18</v>
      </c>
      <c r="I66" s="225">
        <f t="shared" si="2"/>
        <v>214</v>
      </c>
      <c r="J66" s="478">
        <v>4280</v>
      </c>
    </row>
    <row r="67" spans="2:10" ht="12.75">
      <c r="B67" s="338"/>
      <c r="C67" s="230">
        <v>1000</v>
      </c>
      <c r="D67" s="230">
        <v>600</v>
      </c>
      <c r="E67" s="230">
        <v>80</v>
      </c>
      <c r="F67" s="230">
        <v>4</v>
      </c>
      <c r="G67" s="232">
        <f>C67*D67*F67/1000000</f>
        <v>2.4</v>
      </c>
      <c r="H67" s="232">
        <f t="shared" si="3"/>
        <v>0.192</v>
      </c>
      <c r="I67" s="233">
        <f t="shared" si="2"/>
        <v>342.4</v>
      </c>
      <c r="J67" s="479">
        <v>4280</v>
      </c>
    </row>
    <row r="68" spans="2:10" ht="12.75">
      <c r="B68" s="338"/>
      <c r="C68" s="230">
        <v>1000</v>
      </c>
      <c r="D68" s="230">
        <v>600</v>
      </c>
      <c r="E68" s="230">
        <v>120</v>
      </c>
      <c r="F68" s="230">
        <v>2</v>
      </c>
      <c r="G68" s="232">
        <f>C68*D68*F68/1000000</f>
        <v>1.2</v>
      </c>
      <c r="H68" s="232">
        <f t="shared" si="3"/>
        <v>0.144</v>
      </c>
      <c r="I68" s="233">
        <f t="shared" si="2"/>
        <v>513.6</v>
      </c>
      <c r="J68" s="479">
        <v>4280</v>
      </c>
    </row>
    <row r="69" spans="2:10" ht="13.5" thickBot="1">
      <c r="B69" s="457"/>
      <c r="C69" s="240">
        <v>1000</v>
      </c>
      <c r="D69" s="240">
        <v>600</v>
      </c>
      <c r="E69" s="240">
        <v>180</v>
      </c>
      <c r="F69" s="240">
        <v>2</v>
      </c>
      <c r="G69" s="241">
        <f>C69*D69*F69/1000000</f>
        <v>1.2</v>
      </c>
      <c r="H69" s="241">
        <f t="shared" si="3"/>
        <v>0.216</v>
      </c>
      <c r="I69" s="222">
        <f t="shared" si="2"/>
        <v>770.4</v>
      </c>
      <c r="J69" s="480">
        <v>4280</v>
      </c>
    </row>
    <row r="70" spans="2:10" ht="27" customHeight="1" thickBot="1">
      <c r="B70" s="459" t="s">
        <v>390</v>
      </c>
      <c r="C70" s="460"/>
      <c r="D70" s="460"/>
      <c r="E70" s="460"/>
      <c r="F70" s="460"/>
      <c r="G70" s="460"/>
      <c r="H70" s="460"/>
      <c r="I70" s="460"/>
      <c r="J70" s="461"/>
    </row>
    <row r="71" spans="2:10" ht="12.75">
      <c r="B71" s="350" t="s">
        <v>388</v>
      </c>
      <c r="C71" s="227">
        <v>1000</v>
      </c>
      <c r="D71" s="227">
        <v>600</v>
      </c>
      <c r="E71" s="228">
        <v>50</v>
      </c>
      <c r="F71" s="227">
        <v>10</v>
      </c>
      <c r="G71" s="229">
        <f aca="true" t="shared" si="6" ref="G71:G79">C71*D71*F71/1000000</f>
        <v>6</v>
      </c>
      <c r="H71" s="229">
        <f aca="true" t="shared" si="7" ref="H71:H79">C71*D71*E71*F71/1000000000</f>
        <v>0.3</v>
      </c>
      <c r="I71" s="225">
        <f t="shared" si="2"/>
        <v>108.75</v>
      </c>
      <c r="J71" s="478">
        <v>2175</v>
      </c>
    </row>
    <row r="72" spans="2:10" ht="12.75">
      <c r="B72" s="338"/>
      <c r="C72" s="230">
        <v>1000</v>
      </c>
      <c r="D72" s="230">
        <v>600</v>
      </c>
      <c r="E72" s="231">
        <v>70</v>
      </c>
      <c r="F72" s="230">
        <v>8</v>
      </c>
      <c r="G72" s="232">
        <f t="shared" si="6"/>
        <v>4.8</v>
      </c>
      <c r="H72" s="232">
        <f t="shared" si="7"/>
        <v>0.336</v>
      </c>
      <c r="I72" s="233">
        <f t="shared" si="2"/>
        <v>152.25</v>
      </c>
      <c r="J72" s="479">
        <v>2175</v>
      </c>
    </row>
    <row r="73" spans="2:10" ht="12.75">
      <c r="B73" s="338"/>
      <c r="C73" s="230">
        <v>1000</v>
      </c>
      <c r="D73" s="230">
        <v>600</v>
      </c>
      <c r="E73" s="231">
        <v>90</v>
      </c>
      <c r="F73" s="230">
        <v>6</v>
      </c>
      <c r="G73" s="232">
        <f t="shared" si="6"/>
        <v>3.6</v>
      </c>
      <c r="H73" s="232">
        <f t="shared" si="7"/>
        <v>0.324</v>
      </c>
      <c r="I73" s="233">
        <f t="shared" si="2"/>
        <v>195.75</v>
      </c>
      <c r="J73" s="479">
        <v>2175</v>
      </c>
    </row>
    <row r="74" spans="2:10" ht="13.5" thickBot="1">
      <c r="B74" s="457"/>
      <c r="C74" s="240">
        <v>1000</v>
      </c>
      <c r="D74" s="240">
        <v>600</v>
      </c>
      <c r="E74" s="242">
        <v>100</v>
      </c>
      <c r="F74" s="240">
        <v>5</v>
      </c>
      <c r="G74" s="241">
        <f t="shared" si="6"/>
        <v>3</v>
      </c>
      <c r="H74" s="241">
        <f t="shared" si="7"/>
        <v>0.3</v>
      </c>
      <c r="I74" s="222">
        <f t="shared" si="2"/>
        <v>217.5</v>
      </c>
      <c r="J74" s="480">
        <v>2175</v>
      </c>
    </row>
    <row r="75" spans="2:10" ht="13.5" customHeight="1" thickBot="1">
      <c r="B75" s="459" t="s">
        <v>78</v>
      </c>
      <c r="C75" s="460"/>
      <c r="D75" s="460"/>
      <c r="E75" s="460"/>
      <c r="F75" s="460"/>
      <c r="G75" s="460"/>
      <c r="H75" s="460"/>
      <c r="I75" s="460"/>
      <c r="J75" s="461"/>
    </row>
    <row r="76" spans="2:10" ht="12.75">
      <c r="B76" s="350" t="s">
        <v>77</v>
      </c>
      <c r="C76" s="227">
        <v>1000</v>
      </c>
      <c r="D76" s="227">
        <v>600</v>
      </c>
      <c r="E76" s="227">
        <v>50</v>
      </c>
      <c r="F76" s="227">
        <v>6</v>
      </c>
      <c r="G76" s="229">
        <f t="shared" si="6"/>
        <v>3.6</v>
      </c>
      <c r="H76" s="229">
        <f t="shared" si="7"/>
        <v>0.18</v>
      </c>
      <c r="I76" s="225">
        <f t="shared" si="2"/>
        <v>198.25</v>
      </c>
      <c r="J76" s="478">
        <v>3965</v>
      </c>
    </row>
    <row r="77" spans="2:10" ht="12.75">
      <c r="B77" s="338"/>
      <c r="C77" s="230">
        <v>1000</v>
      </c>
      <c r="D77" s="230">
        <v>600</v>
      </c>
      <c r="E77" s="230">
        <v>70</v>
      </c>
      <c r="F77" s="230">
        <v>4</v>
      </c>
      <c r="G77" s="232">
        <f t="shared" si="6"/>
        <v>2.4</v>
      </c>
      <c r="H77" s="232">
        <f t="shared" si="7"/>
        <v>0.168</v>
      </c>
      <c r="I77" s="233">
        <f t="shared" si="2"/>
        <v>277.55</v>
      </c>
      <c r="J77" s="479">
        <v>3965</v>
      </c>
    </row>
    <row r="78" spans="2:10" ht="12.75">
      <c r="B78" s="338"/>
      <c r="C78" s="230">
        <v>1000</v>
      </c>
      <c r="D78" s="230">
        <v>600</v>
      </c>
      <c r="E78" s="230">
        <v>120</v>
      </c>
      <c r="F78" s="230">
        <v>2</v>
      </c>
      <c r="G78" s="232">
        <f t="shared" si="6"/>
        <v>1.2</v>
      </c>
      <c r="H78" s="232">
        <f t="shared" si="7"/>
        <v>0.144</v>
      </c>
      <c r="I78" s="233">
        <f t="shared" si="2"/>
        <v>475.8</v>
      </c>
      <c r="J78" s="479">
        <v>3965</v>
      </c>
    </row>
    <row r="79" spans="2:10" ht="13.5" thickBot="1">
      <c r="B79" s="457"/>
      <c r="C79" s="240">
        <v>1000</v>
      </c>
      <c r="D79" s="240">
        <v>600</v>
      </c>
      <c r="E79" s="240">
        <v>180</v>
      </c>
      <c r="F79" s="240">
        <v>2</v>
      </c>
      <c r="G79" s="241">
        <f t="shared" si="6"/>
        <v>1.2</v>
      </c>
      <c r="H79" s="241">
        <f t="shared" si="7"/>
        <v>0.216</v>
      </c>
      <c r="I79" s="222">
        <f t="shared" si="2"/>
        <v>713.7</v>
      </c>
      <c r="J79" s="480">
        <v>3965</v>
      </c>
    </row>
    <row r="81" ht="12.75">
      <c r="B81" s="25"/>
    </row>
  </sheetData>
  <mergeCells count="38">
    <mergeCell ref="B1:J1"/>
    <mergeCell ref="B76:B79"/>
    <mergeCell ref="B4:J4"/>
    <mergeCell ref="B3:J3"/>
    <mergeCell ref="B2:J2"/>
    <mergeCell ref="B56:B59"/>
    <mergeCell ref="B38:B40"/>
    <mergeCell ref="B44:B46"/>
    <mergeCell ref="B28:B29"/>
    <mergeCell ref="B31:B32"/>
    <mergeCell ref="B55:J55"/>
    <mergeCell ref="B5:J5"/>
    <mergeCell ref="B6:J6"/>
    <mergeCell ref="B23:B26"/>
    <mergeCell ref="B14:B16"/>
    <mergeCell ref="B18:B21"/>
    <mergeCell ref="B34:B36"/>
    <mergeCell ref="B9:B13"/>
    <mergeCell ref="B52:B54"/>
    <mergeCell ref="B48:B50"/>
    <mergeCell ref="B47:J47"/>
    <mergeCell ref="B51:J51"/>
    <mergeCell ref="B22:J22"/>
    <mergeCell ref="B37:J37"/>
    <mergeCell ref="B41:J41"/>
    <mergeCell ref="B43:J43"/>
    <mergeCell ref="B30:J30"/>
    <mergeCell ref="B8:J8"/>
    <mergeCell ref="B17:J17"/>
    <mergeCell ref="B27:J27"/>
    <mergeCell ref="B33:J33"/>
    <mergeCell ref="B60:J60"/>
    <mergeCell ref="B65:J65"/>
    <mergeCell ref="B70:J70"/>
    <mergeCell ref="B75:J75"/>
    <mergeCell ref="B66:B69"/>
    <mergeCell ref="B61:B64"/>
    <mergeCell ref="B71:B74"/>
  </mergeCells>
  <hyperlinks>
    <hyperlink ref="B4" r:id="rId1" display="mos-story@mail.ru"/>
  </hyperlinks>
  <printOptions horizontalCentered="1"/>
  <pageMargins left="0.7874015748031497" right="0.1968503937007874" top="0.1968503937007874" bottom="0.1968503937007874" header="0" footer="0"/>
  <pageSetup fitToHeight="1" fitToWidth="1" horizontalDpi="600" verticalDpi="600" orientation="portrait" paperSize="9" scale="73" r:id="rId5"/>
  <drawing r:id="rId4"/>
  <legacyDrawing r:id="rId3"/>
  <oleObjects>
    <oleObject progId="StaticMetafile" shapeId="1377625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9"/>
  <sheetViews>
    <sheetView workbookViewId="0" topLeftCell="A1">
      <selection activeCell="B1" sqref="B1:J1"/>
    </sheetView>
  </sheetViews>
  <sheetFormatPr defaultColWidth="9.00390625" defaultRowHeight="12.75"/>
  <cols>
    <col min="1" max="1" width="2.375" style="1" customWidth="1"/>
    <col min="2" max="2" width="12.875" style="13" bestFit="1" customWidth="1"/>
    <col min="3" max="3" width="6.00390625" style="1" bestFit="1" customWidth="1"/>
    <col min="4" max="4" width="7.625" style="1" bestFit="1" customWidth="1"/>
    <col min="5" max="5" width="8.25390625" style="1" bestFit="1" customWidth="1"/>
    <col min="6" max="6" width="13.625" style="1" bestFit="1" customWidth="1"/>
    <col min="7" max="7" width="13.375" style="1" bestFit="1" customWidth="1"/>
    <col min="8" max="8" width="14.625" style="1" bestFit="1" customWidth="1"/>
    <col min="9" max="9" width="11.75390625" style="1" bestFit="1" customWidth="1"/>
    <col min="10" max="10" width="12.875" style="1" bestFit="1" customWidth="1"/>
    <col min="11" max="11" width="2.625" style="1" customWidth="1"/>
    <col min="12" max="16384" width="9.125" style="1" customWidth="1"/>
  </cols>
  <sheetData>
    <row r="1" spans="2:10" s="5" customFormat="1" ht="30">
      <c r="B1" s="313" t="s">
        <v>193</v>
      </c>
      <c r="C1" s="313"/>
      <c r="D1" s="313"/>
      <c r="E1" s="313"/>
      <c r="F1" s="313"/>
      <c r="G1" s="313"/>
      <c r="H1" s="313"/>
      <c r="I1" s="313"/>
      <c r="J1" s="313"/>
    </row>
    <row r="2" spans="2:10" s="5" customFormat="1" ht="14.25" customHeight="1">
      <c r="B2" s="314" t="s">
        <v>219</v>
      </c>
      <c r="C2" s="314"/>
      <c r="D2" s="314"/>
      <c r="E2" s="314"/>
      <c r="F2" s="314"/>
      <c r="G2" s="314"/>
      <c r="H2" s="314"/>
      <c r="I2" s="314"/>
      <c r="J2" s="314"/>
    </row>
    <row r="3" spans="2:10" s="5" customFormat="1" ht="14.25" customHeight="1">
      <c r="B3" s="315" t="s">
        <v>220</v>
      </c>
      <c r="C3" s="315"/>
      <c r="D3" s="315"/>
      <c r="E3" s="315"/>
      <c r="F3" s="315"/>
      <c r="G3" s="315"/>
      <c r="H3" s="315"/>
      <c r="I3" s="315"/>
      <c r="J3" s="315"/>
    </row>
    <row r="4" spans="2:10" s="5" customFormat="1" ht="14.25" customHeight="1">
      <c r="B4" s="316" t="s">
        <v>194</v>
      </c>
      <c r="C4" s="316"/>
      <c r="D4" s="316"/>
      <c r="E4" s="316"/>
      <c r="F4" s="316"/>
      <c r="G4" s="316"/>
      <c r="H4" s="316"/>
      <c r="I4" s="316"/>
      <c r="J4" s="316"/>
    </row>
    <row r="5" spans="2:10" ht="18" customHeight="1">
      <c r="B5" s="326" t="s">
        <v>46</v>
      </c>
      <c r="C5" s="331"/>
      <c r="D5" s="331"/>
      <c r="E5" s="331"/>
      <c r="F5" s="331"/>
      <c r="G5" s="331"/>
      <c r="H5" s="331"/>
      <c r="I5" s="331"/>
      <c r="J5" s="331"/>
    </row>
    <row r="6" spans="2:10" ht="18.75" customHeight="1" thickBot="1">
      <c r="B6" s="326" t="s">
        <v>94</v>
      </c>
      <c r="C6" s="331"/>
      <c r="D6" s="331"/>
      <c r="E6" s="331"/>
      <c r="F6" s="331"/>
      <c r="G6" s="331"/>
      <c r="H6" s="331"/>
      <c r="I6" s="331"/>
      <c r="J6" s="331"/>
    </row>
    <row r="7" spans="2:14" s="9" customFormat="1" ht="14.25" customHeight="1" thickBot="1">
      <c r="B7" s="220" t="s">
        <v>4</v>
      </c>
      <c r="C7" s="221" t="s">
        <v>50</v>
      </c>
      <c r="D7" s="221" t="s">
        <v>51</v>
      </c>
      <c r="E7" s="221" t="s">
        <v>52</v>
      </c>
      <c r="F7" s="220" t="s">
        <v>49</v>
      </c>
      <c r="G7" s="220" t="s">
        <v>383</v>
      </c>
      <c r="H7" s="220" t="s">
        <v>384</v>
      </c>
      <c r="I7" s="221" t="s">
        <v>392</v>
      </c>
      <c r="J7" s="221" t="s">
        <v>370</v>
      </c>
      <c r="K7" s="12"/>
      <c r="L7" s="12"/>
      <c r="M7" s="12"/>
      <c r="N7" s="12"/>
    </row>
    <row r="8" spans="2:10" s="243" customFormat="1" ht="42" customHeight="1" thickBot="1">
      <c r="B8" s="352" t="s">
        <v>84</v>
      </c>
      <c r="C8" s="352"/>
      <c r="D8" s="352"/>
      <c r="E8" s="352"/>
      <c r="F8" s="352"/>
      <c r="G8" s="352"/>
      <c r="H8" s="352"/>
      <c r="I8" s="352"/>
      <c r="J8" s="352"/>
    </row>
    <row r="9" spans="2:10" ht="12.75" customHeight="1">
      <c r="B9" s="338" t="s">
        <v>80</v>
      </c>
      <c r="C9" s="227">
        <v>1000</v>
      </c>
      <c r="D9" s="227">
        <v>600</v>
      </c>
      <c r="E9" s="228">
        <v>50</v>
      </c>
      <c r="F9" s="227">
        <v>10</v>
      </c>
      <c r="G9" s="229">
        <f aca="true" t="shared" si="0" ref="G9:G24">C9*D9*F9/1000000</f>
        <v>6</v>
      </c>
      <c r="H9" s="229">
        <f aca="true" t="shared" si="1" ref="H9:H24">C9*D9*E9*F9/1000000000</f>
        <v>0.3</v>
      </c>
      <c r="I9" s="244">
        <f aca="true" t="shared" si="2" ref="I9:I49">J9*E9/1000</f>
        <v>93</v>
      </c>
      <c r="J9" s="473">
        <v>1860</v>
      </c>
    </row>
    <row r="10" spans="2:10" ht="12.75" customHeight="1">
      <c r="B10" s="339"/>
      <c r="C10" s="230">
        <v>1000</v>
      </c>
      <c r="D10" s="230">
        <v>600</v>
      </c>
      <c r="E10" s="231">
        <v>60</v>
      </c>
      <c r="F10" s="230">
        <v>9</v>
      </c>
      <c r="G10" s="232">
        <f t="shared" si="0"/>
        <v>5.4</v>
      </c>
      <c r="H10" s="232">
        <f t="shared" si="1"/>
        <v>0.324</v>
      </c>
      <c r="I10" s="245">
        <f>J10*E10/1000</f>
        <v>111.6</v>
      </c>
      <c r="J10" s="474">
        <v>1860</v>
      </c>
    </row>
    <row r="11" spans="2:10" ht="12.75" customHeight="1">
      <c r="B11" s="339"/>
      <c r="C11" s="230">
        <v>1000</v>
      </c>
      <c r="D11" s="230">
        <v>600</v>
      </c>
      <c r="E11" s="231">
        <v>100</v>
      </c>
      <c r="F11" s="230">
        <v>5</v>
      </c>
      <c r="G11" s="232">
        <f t="shared" si="0"/>
        <v>3</v>
      </c>
      <c r="H11" s="232">
        <f t="shared" si="1"/>
        <v>0.3</v>
      </c>
      <c r="I11" s="245">
        <f t="shared" si="2"/>
        <v>186</v>
      </c>
      <c r="J11" s="474">
        <v>1860</v>
      </c>
    </row>
    <row r="12" spans="2:10" ht="12.75" customHeight="1">
      <c r="B12" s="339"/>
      <c r="C12" s="230">
        <v>1000</v>
      </c>
      <c r="D12" s="230">
        <v>600</v>
      </c>
      <c r="E12" s="231">
        <v>150</v>
      </c>
      <c r="F12" s="230">
        <v>3</v>
      </c>
      <c r="G12" s="232">
        <f t="shared" si="0"/>
        <v>1.8</v>
      </c>
      <c r="H12" s="232">
        <f t="shared" si="1"/>
        <v>0.27</v>
      </c>
      <c r="I12" s="245">
        <f t="shared" si="2"/>
        <v>279</v>
      </c>
      <c r="J12" s="474">
        <v>1860</v>
      </c>
    </row>
    <row r="13" spans="2:10" ht="13.5" thickBot="1">
      <c r="B13" s="340"/>
      <c r="C13" s="240">
        <v>1000</v>
      </c>
      <c r="D13" s="240">
        <v>600</v>
      </c>
      <c r="E13" s="242">
        <v>200</v>
      </c>
      <c r="F13" s="240">
        <v>2</v>
      </c>
      <c r="G13" s="241">
        <f t="shared" si="0"/>
        <v>1.2</v>
      </c>
      <c r="H13" s="241">
        <f t="shared" si="1"/>
        <v>0.24</v>
      </c>
      <c r="I13" s="246">
        <f t="shared" si="2"/>
        <v>372</v>
      </c>
      <c r="J13" s="475">
        <v>1860</v>
      </c>
    </row>
    <row r="14" spans="2:10" s="219" customFormat="1" ht="54" customHeight="1" thickBot="1">
      <c r="B14" s="346" t="s">
        <v>83</v>
      </c>
      <c r="C14" s="346"/>
      <c r="D14" s="346"/>
      <c r="E14" s="346"/>
      <c r="F14" s="346"/>
      <c r="G14" s="346"/>
      <c r="H14" s="346"/>
      <c r="I14" s="346"/>
      <c r="J14" s="346"/>
    </row>
    <row r="15" spans="2:11" ht="12.75" customHeight="1">
      <c r="B15" s="338" t="s">
        <v>79</v>
      </c>
      <c r="C15" s="227">
        <v>1000</v>
      </c>
      <c r="D15" s="227">
        <v>600</v>
      </c>
      <c r="E15" s="228">
        <v>50</v>
      </c>
      <c r="F15" s="227">
        <v>10</v>
      </c>
      <c r="G15" s="229">
        <f t="shared" si="0"/>
        <v>6</v>
      </c>
      <c r="H15" s="229">
        <f t="shared" si="1"/>
        <v>0.3</v>
      </c>
      <c r="I15" s="244">
        <f t="shared" si="2"/>
        <v>110.05</v>
      </c>
      <c r="J15" s="473">
        <v>2201</v>
      </c>
      <c r="K15" s="8"/>
    </row>
    <row r="16" spans="2:11" ht="12.75" customHeight="1">
      <c r="B16" s="348"/>
      <c r="C16" s="230">
        <v>1000</v>
      </c>
      <c r="D16" s="230">
        <v>600</v>
      </c>
      <c r="E16" s="231">
        <v>100</v>
      </c>
      <c r="F16" s="230">
        <v>2</v>
      </c>
      <c r="G16" s="232">
        <f t="shared" si="0"/>
        <v>1.2</v>
      </c>
      <c r="H16" s="232">
        <f t="shared" si="1"/>
        <v>0.12</v>
      </c>
      <c r="I16" s="245">
        <f t="shared" si="2"/>
        <v>220.1</v>
      </c>
      <c r="J16" s="474">
        <v>2201</v>
      </c>
      <c r="K16" s="8"/>
    </row>
    <row r="17" spans="2:11" ht="12.75" customHeight="1">
      <c r="B17" s="335" t="s">
        <v>81</v>
      </c>
      <c r="C17" s="230">
        <v>1000</v>
      </c>
      <c r="D17" s="230">
        <v>600</v>
      </c>
      <c r="E17" s="230">
        <v>50</v>
      </c>
      <c r="F17" s="230">
        <v>10</v>
      </c>
      <c r="G17" s="232">
        <f t="shared" si="0"/>
        <v>6</v>
      </c>
      <c r="H17" s="232">
        <f t="shared" si="1"/>
        <v>0.3</v>
      </c>
      <c r="I17" s="245">
        <f t="shared" si="2"/>
        <v>148.8</v>
      </c>
      <c r="J17" s="474">
        <v>2976</v>
      </c>
      <c r="K17" s="8"/>
    </row>
    <row r="18" spans="2:11" ht="12.75" customHeight="1">
      <c r="B18" s="338"/>
      <c r="C18" s="230">
        <v>1000</v>
      </c>
      <c r="D18" s="230">
        <v>600</v>
      </c>
      <c r="E18" s="230">
        <v>80</v>
      </c>
      <c r="F18" s="230">
        <v>6</v>
      </c>
      <c r="G18" s="232">
        <f t="shared" si="0"/>
        <v>3.6</v>
      </c>
      <c r="H18" s="232">
        <f t="shared" si="1"/>
        <v>0.288</v>
      </c>
      <c r="I18" s="245">
        <f t="shared" si="2"/>
        <v>238.08</v>
      </c>
      <c r="J18" s="474">
        <v>2976</v>
      </c>
      <c r="K18" s="8"/>
    </row>
    <row r="19" spans="2:11" ht="12.75" customHeight="1">
      <c r="B19" s="338"/>
      <c r="C19" s="230">
        <v>1000</v>
      </c>
      <c r="D19" s="230">
        <v>600</v>
      </c>
      <c r="E19" s="230">
        <v>100</v>
      </c>
      <c r="F19" s="230">
        <v>5</v>
      </c>
      <c r="G19" s="232">
        <f t="shared" si="0"/>
        <v>3</v>
      </c>
      <c r="H19" s="232">
        <f t="shared" si="1"/>
        <v>0.3</v>
      </c>
      <c r="I19" s="245">
        <f t="shared" si="2"/>
        <v>297.6</v>
      </c>
      <c r="J19" s="474">
        <v>2976</v>
      </c>
      <c r="K19" s="8"/>
    </row>
    <row r="20" spans="2:11" ht="12.75" customHeight="1">
      <c r="B20" s="348"/>
      <c r="C20" s="230">
        <v>1000</v>
      </c>
      <c r="D20" s="230">
        <v>600</v>
      </c>
      <c r="E20" s="230">
        <v>120</v>
      </c>
      <c r="F20" s="230">
        <v>2</v>
      </c>
      <c r="G20" s="232">
        <f t="shared" si="0"/>
        <v>1.2</v>
      </c>
      <c r="H20" s="232">
        <f t="shared" si="1"/>
        <v>0.144</v>
      </c>
      <c r="I20" s="245">
        <f t="shared" si="2"/>
        <v>357.12</v>
      </c>
      <c r="J20" s="474">
        <v>2976</v>
      </c>
      <c r="K20" s="8"/>
    </row>
    <row r="21" spans="2:11" ht="12.75" customHeight="1">
      <c r="B21" s="335" t="s">
        <v>82</v>
      </c>
      <c r="C21" s="230">
        <v>1000</v>
      </c>
      <c r="D21" s="230">
        <v>600</v>
      </c>
      <c r="E21" s="231">
        <v>40</v>
      </c>
      <c r="F21" s="230">
        <v>10</v>
      </c>
      <c r="G21" s="232">
        <f t="shared" si="0"/>
        <v>6</v>
      </c>
      <c r="H21" s="232">
        <f t="shared" si="1"/>
        <v>0.24</v>
      </c>
      <c r="I21" s="245">
        <f t="shared" si="2"/>
        <v>151.92</v>
      </c>
      <c r="J21" s="474">
        <v>3798</v>
      </c>
      <c r="K21" s="8"/>
    </row>
    <row r="22" spans="2:11" ht="12.75" customHeight="1">
      <c r="B22" s="349"/>
      <c r="C22" s="230">
        <v>1000</v>
      </c>
      <c r="D22" s="230">
        <v>600</v>
      </c>
      <c r="E22" s="231">
        <v>50</v>
      </c>
      <c r="F22" s="230">
        <v>8</v>
      </c>
      <c r="G22" s="232">
        <f t="shared" si="0"/>
        <v>4.8</v>
      </c>
      <c r="H22" s="232">
        <f t="shared" si="1"/>
        <v>0.24</v>
      </c>
      <c r="I22" s="245">
        <f t="shared" si="2"/>
        <v>189.9</v>
      </c>
      <c r="J22" s="474">
        <v>3798</v>
      </c>
      <c r="K22" s="8"/>
    </row>
    <row r="23" spans="2:11" ht="12.75" customHeight="1">
      <c r="B23" s="349"/>
      <c r="C23" s="230">
        <v>1000</v>
      </c>
      <c r="D23" s="230">
        <v>600</v>
      </c>
      <c r="E23" s="230">
        <v>120</v>
      </c>
      <c r="F23" s="230">
        <v>4</v>
      </c>
      <c r="G23" s="232">
        <f t="shared" si="0"/>
        <v>2.4</v>
      </c>
      <c r="H23" s="232">
        <f t="shared" si="1"/>
        <v>0.288</v>
      </c>
      <c r="I23" s="245">
        <f t="shared" si="2"/>
        <v>455.76</v>
      </c>
      <c r="J23" s="474">
        <v>3798</v>
      </c>
      <c r="K23" s="8"/>
    </row>
    <row r="24" spans="2:11" ht="12.75" customHeight="1" thickBot="1">
      <c r="B24" s="349"/>
      <c r="C24" s="240">
        <v>1000</v>
      </c>
      <c r="D24" s="240">
        <v>600</v>
      </c>
      <c r="E24" s="240">
        <v>180</v>
      </c>
      <c r="F24" s="240">
        <v>2</v>
      </c>
      <c r="G24" s="241">
        <f t="shared" si="0"/>
        <v>1.2</v>
      </c>
      <c r="H24" s="241">
        <f t="shared" si="1"/>
        <v>0.216</v>
      </c>
      <c r="I24" s="246">
        <f t="shared" si="2"/>
        <v>683.64</v>
      </c>
      <c r="J24" s="475">
        <v>3798</v>
      </c>
      <c r="K24" s="8"/>
    </row>
    <row r="25" spans="2:11" ht="41.25" customHeight="1" thickBot="1">
      <c r="B25" s="343" t="s">
        <v>87</v>
      </c>
      <c r="C25" s="344"/>
      <c r="D25" s="344"/>
      <c r="E25" s="344"/>
      <c r="F25" s="344"/>
      <c r="G25" s="344"/>
      <c r="H25" s="344"/>
      <c r="I25" s="344"/>
      <c r="J25" s="345"/>
      <c r="K25" s="8"/>
    </row>
    <row r="26" spans="2:11" ht="12.75" customHeight="1">
      <c r="B26" s="350" t="s">
        <v>85</v>
      </c>
      <c r="C26" s="227">
        <v>1200</v>
      </c>
      <c r="D26" s="227">
        <v>1000</v>
      </c>
      <c r="E26" s="228">
        <v>50</v>
      </c>
      <c r="F26" s="227">
        <v>4</v>
      </c>
      <c r="G26" s="229">
        <f aca="true" t="shared" si="3" ref="G26:G49">C26*D26*F26/1000000</f>
        <v>4.8</v>
      </c>
      <c r="H26" s="229">
        <f aca="true" t="shared" si="4" ref="H26:H49">C26*D26*E26*F26/1000000000</f>
        <v>0.24</v>
      </c>
      <c r="I26" s="244">
        <f t="shared" si="2"/>
        <v>210.35</v>
      </c>
      <c r="J26" s="473">
        <v>4207</v>
      </c>
      <c r="K26" s="8"/>
    </row>
    <row r="27" spans="2:11" ht="12.75" customHeight="1">
      <c r="B27" s="349"/>
      <c r="C27" s="230">
        <v>1200</v>
      </c>
      <c r="D27" s="230">
        <v>1000</v>
      </c>
      <c r="E27" s="231">
        <v>110</v>
      </c>
      <c r="F27" s="230">
        <v>1</v>
      </c>
      <c r="G27" s="232">
        <f t="shared" si="3"/>
        <v>1.2</v>
      </c>
      <c r="H27" s="232">
        <f t="shared" si="4"/>
        <v>0.132</v>
      </c>
      <c r="I27" s="245">
        <f t="shared" si="2"/>
        <v>462.77</v>
      </c>
      <c r="J27" s="474">
        <v>4207</v>
      </c>
      <c r="K27" s="8"/>
    </row>
    <row r="28" spans="2:11" ht="12.75" customHeight="1">
      <c r="B28" s="351"/>
      <c r="C28" s="230">
        <v>1200</v>
      </c>
      <c r="D28" s="230">
        <v>1000</v>
      </c>
      <c r="E28" s="231">
        <v>180</v>
      </c>
      <c r="F28" s="230">
        <v>1</v>
      </c>
      <c r="G28" s="232">
        <f t="shared" si="3"/>
        <v>1.2</v>
      </c>
      <c r="H28" s="232">
        <f t="shared" si="4"/>
        <v>0.216</v>
      </c>
      <c r="I28" s="245">
        <f t="shared" si="2"/>
        <v>757.26</v>
      </c>
      <c r="J28" s="474">
        <v>4207</v>
      </c>
      <c r="K28" s="8"/>
    </row>
    <row r="29" spans="2:11" ht="12.75" customHeight="1">
      <c r="B29" s="347" t="s">
        <v>86</v>
      </c>
      <c r="C29" s="230">
        <v>1200</v>
      </c>
      <c r="D29" s="230">
        <v>1000</v>
      </c>
      <c r="E29" s="231">
        <v>50</v>
      </c>
      <c r="F29" s="230">
        <v>3</v>
      </c>
      <c r="G29" s="232">
        <f t="shared" si="3"/>
        <v>3.6</v>
      </c>
      <c r="H29" s="232">
        <f t="shared" si="4"/>
        <v>0.18</v>
      </c>
      <c r="I29" s="245">
        <f t="shared" si="2"/>
        <v>234.6</v>
      </c>
      <c r="J29" s="474">
        <v>4692</v>
      </c>
      <c r="K29" s="8"/>
    </row>
    <row r="30" spans="2:11" ht="12.75" customHeight="1">
      <c r="B30" s="329"/>
      <c r="C30" s="230">
        <v>1200</v>
      </c>
      <c r="D30" s="230">
        <v>1000</v>
      </c>
      <c r="E30" s="231">
        <v>110</v>
      </c>
      <c r="F30" s="230">
        <v>1</v>
      </c>
      <c r="G30" s="232">
        <f t="shared" si="3"/>
        <v>1.2</v>
      </c>
      <c r="H30" s="232">
        <f t="shared" si="4"/>
        <v>0.132</v>
      </c>
      <c r="I30" s="245">
        <f t="shared" si="2"/>
        <v>516.12</v>
      </c>
      <c r="J30" s="474">
        <v>4692</v>
      </c>
      <c r="K30" s="8"/>
    </row>
    <row r="31" spans="2:11" ht="12.75" customHeight="1" thickBot="1">
      <c r="B31" s="329"/>
      <c r="C31" s="240">
        <v>1200</v>
      </c>
      <c r="D31" s="240">
        <v>1000</v>
      </c>
      <c r="E31" s="242">
        <v>180</v>
      </c>
      <c r="F31" s="240">
        <v>1</v>
      </c>
      <c r="G31" s="241">
        <f t="shared" si="3"/>
        <v>1.2</v>
      </c>
      <c r="H31" s="241">
        <f t="shared" si="4"/>
        <v>0.216</v>
      </c>
      <c r="I31" s="246">
        <f t="shared" si="2"/>
        <v>844.56</v>
      </c>
      <c r="J31" s="475">
        <v>4692</v>
      </c>
      <c r="K31" s="8"/>
    </row>
    <row r="32" spans="2:11" ht="42.75" customHeight="1" thickBot="1">
      <c r="B32" s="343" t="s">
        <v>91</v>
      </c>
      <c r="C32" s="344"/>
      <c r="D32" s="344"/>
      <c r="E32" s="344"/>
      <c r="F32" s="344"/>
      <c r="G32" s="344"/>
      <c r="H32" s="344"/>
      <c r="I32" s="344"/>
      <c r="J32" s="345"/>
      <c r="K32" s="8"/>
    </row>
    <row r="33" spans="2:11" ht="12.75" customHeight="1">
      <c r="B33" s="341" t="s">
        <v>88</v>
      </c>
      <c r="C33" s="227">
        <v>1200</v>
      </c>
      <c r="D33" s="227">
        <v>1000</v>
      </c>
      <c r="E33" s="228">
        <v>40</v>
      </c>
      <c r="F33" s="227">
        <v>3</v>
      </c>
      <c r="G33" s="229">
        <f t="shared" si="3"/>
        <v>3.6</v>
      </c>
      <c r="H33" s="229">
        <f t="shared" si="4"/>
        <v>0.144</v>
      </c>
      <c r="I33" s="244">
        <f t="shared" si="2"/>
        <v>247.12</v>
      </c>
      <c r="J33" s="473">
        <v>6178</v>
      </c>
      <c r="K33" s="8"/>
    </row>
    <row r="34" spans="2:11" ht="12.75" customHeight="1">
      <c r="B34" s="342"/>
      <c r="C34" s="230">
        <v>1200</v>
      </c>
      <c r="D34" s="230">
        <v>1000</v>
      </c>
      <c r="E34" s="231">
        <v>150</v>
      </c>
      <c r="F34" s="230">
        <v>1</v>
      </c>
      <c r="G34" s="232">
        <f t="shared" si="3"/>
        <v>1.2</v>
      </c>
      <c r="H34" s="232">
        <f t="shared" si="4"/>
        <v>0.18</v>
      </c>
      <c r="I34" s="245">
        <f t="shared" si="2"/>
        <v>926.7</v>
      </c>
      <c r="J34" s="474">
        <v>6178</v>
      </c>
      <c r="K34" s="8"/>
    </row>
    <row r="35" spans="2:11" ht="12.75" customHeight="1">
      <c r="B35" s="171" t="s">
        <v>89</v>
      </c>
      <c r="C35" s="170">
        <v>1200</v>
      </c>
      <c r="D35" s="170">
        <v>1000</v>
      </c>
      <c r="E35" s="234">
        <v>40</v>
      </c>
      <c r="F35" s="170">
        <v>3</v>
      </c>
      <c r="G35" s="235">
        <f t="shared" si="3"/>
        <v>3.6</v>
      </c>
      <c r="H35" s="235">
        <f t="shared" si="4"/>
        <v>0.144</v>
      </c>
      <c r="I35" s="247">
        <f t="shared" si="2"/>
        <v>298.72</v>
      </c>
      <c r="J35" s="469">
        <v>7468</v>
      </c>
      <c r="K35" s="8"/>
    </row>
    <row r="36" spans="2:11" s="15" customFormat="1" ht="12.75" customHeight="1">
      <c r="B36" s="328" t="s">
        <v>90</v>
      </c>
      <c r="C36" s="236">
        <v>1200</v>
      </c>
      <c r="D36" s="236">
        <v>1000</v>
      </c>
      <c r="E36" s="236">
        <v>20</v>
      </c>
      <c r="F36" s="236">
        <v>5</v>
      </c>
      <c r="G36" s="237">
        <f t="shared" si="3"/>
        <v>6</v>
      </c>
      <c r="H36" s="237">
        <f t="shared" si="4"/>
        <v>0.12</v>
      </c>
      <c r="I36" s="245">
        <f t="shared" si="2"/>
        <v>158.3</v>
      </c>
      <c r="J36" s="476">
        <v>7915</v>
      </c>
      <c r="K36" s="14"/>
    </row>
    <row r="37" spans="2:11" s="15" customFormat="1" ht="12.75" customHeight="1" thickBot="1">
      <c r="B37" s="337"/>
      <c r="C37" s="238">
        <v>1200</v>
      </c>
      <c r="D37" s="238">
        <v>1000</v>
      </c>
      <c r="E37" s="238">
        <v>40</v>
      </c>
      <c r="F37" s="238">
        <v>2</v>
      </c>
      <c r="G37" s="239">
        <f t="shared" si="3"/>
        <v>2.4</v>
      </c>
      <c r="H37" s="239">
        <f t="shared" si="4"/>
        <v>0.096</v>
      </c>
      <c r="I37" s="246">
        <f t="shared" si="2"/>
        <v>316.6</v>
      </c>
      <c r="J37" s="477">
        <v>7915</v>
      </c>
      <c r="K37" s="14"/>
    </row>
    <row r="38" spans="2:11" s="15" customFormat="1" ht="15" customHeight="1" thickBot="1">
      <c r="B38" s="343" t="s">
        <v>72</v>
      </c>
      <c r="C38" s="344"/>
      <c r="D38" s="344"/>
      <c r="E38" s="344"/>
      <c r="F38" s="344"/>
      <c r="G38" s="344"/>
      <c r="H38" s="344"/>
      <c r="I38" s="344"/>
      <c r="J38" s="345"/>
      <c r="K38" s="14"/>
    </row>
    <row r="39" spans="2:11" ht="12.75" customHeight="1">
      <c r="B39" s="329" t="s">
        <v>391</v>
      </c>
      <c r="C39" s="227">
        <v>1000</v>
      </c>
      <c r="D39" s="227">
        <v>600</v>
      </c>
      <c r="E39" s="228">
        <v>50</v>
      </c>
      <c r="F39" s="227">
        <v>5</v>
      </c>
      <c r="G39" s="229">
        <f t="shared" si="3"/>
        <v>3</v>
      </c>
      <c r="H39" s="229">
        <f t="shared" si="4"/>
        <v>0.15</v>
      </c>
      <c r="I39" s="244">
        <f t="shared" si="2"/>
        <v>308.55</v>
      </c>
      <c r="J39" s="473">
        <v>6171</v>
      </c>
      <c r="K39" s="8"/>
    </row>
    <row r="40" spans="2:11" ht="12.75" customHeight="1">
      <c r="B40" s="330"/>
      <c r="C40" s="230">
        <v>1000</v>
      </c>
      <c r="D40" s="230">
        <v>600</v>
      </c>
      <c r="E40" s="230">
        <v>80</v>
      </c>
      <c r="F40" s="230">
        <v>3</v>
      </c>
      <c r="G40" s="232">
        <f t="shared" si="3"/>
        <v>1.8</v>
      </c>
      <c r="H40" s="232">
        <f t="shared" si="4"/>
        <v>0.144</v>
      </c>
      <c r="I40" s="245">
        <f t="shared" si="2"/>
        <v>493.68</v>
      </c>
      <c r="J40" s="474">
        <v>6171</v>
      </c>
      <c r="K40" s="8"/>
    </row>
    <row r="41" spans="2:11" ht="12.75" customHeight="1">
      <c r="B41" s="330"/>
      <c r="C41" s="230">
        <v>1000</v>
      </c>
      <c r="D41" s="230">
        <v>600</v>
      </c>
      <c r="E41" s="230">
        <v>100</v>
      </c>
      <c r="F41" s="230">
        <v>2</v>
      </c>
      <c r="G41" s="232">
        <f t="shared" si="3"/>
        <v>1.2</v>
      </c>
      <c r="H41" s="232">
        <f t="shared" si="4"/>
        <v>0.12</v>
      </c>
      <c r="I41" s="245">
        <f t="shared" si="2"/>
        <v>617.1</v>
      </c>
      <c r="J41" s="474">
        <v>6171</v>
      </c>
      <c r="K41" s="8"/>
    </row>
    <row r="42" spans="2:11" ht="12.75" customHeight="1" thickBot="1">
      <c r="B42" s="330"/>
      <c r="C42" s="240">
        <v>1000</v>
      </c>
      <c r="D42" s="240">
        <v>600</v>
      </c>
      <c r="E42" s="240">
        <v>120</v>
      </c>
      <c r="F42" s="240">
        <v>2</v>
      </c>
      <c r="G42" s="241">
        <f t="shared" si="3"/>
        <v>1.2</v>
      </c>
      <c r="H42" s="241">
        <f t="shared" si="4"/>
        <v>0.144</v>
      </c>
      <c r="I42" s="246">
        <f t="shared" si="2"/>
        <v>740.52</v>
      </c>
      <c r="J42" s="475">
        <v>6171</v>
      </c>
      <c r="K42" s="8"/>
    </row>
    <row r="43" spans="2:11" ht="27.75" customHeight="1" thickBot="1">
      <c r="B43" s="343" t="s">
        <v>93</v>
      </c>
      <c r="C43" s="344"/>
      <c r="D43" s="344"/>
      <c r="E43" s="344"/>
      <c r="F43" s="344"/>
      <c r="G43" s="344"/>
      <c r="H43" s="344"/>
      <c r="I43" s="344"/>
      <c r="J43" s="345"/>
      <c r="K43" s="8"/>
    </row>
    <row r="44" spans="2:11" ht="12.75" customHeight="1">
      <c r="B44" s="332" t="s">
        <v>92</v>
      </c>
      <c r="C44" s="227">
        <v>1000</v>
      </c>
      <c r="D44" s="227">
        <v>600</v>
      </c>
      <c r="E44" s="228">
        <v>40</v>
      </c>
      <c r="F44" s="227">
        <v>8</v>
      </c>
      <c r="G44" s="229">
        <f>C44*D44*F44/1000000</f>
        <v>4.8</v>
      </c>
      <c r="H44" s="229">
        <f t="shared" si="4"/>
        <v>0.192</v>
      </c>
      <c r="I44" s="244">
        <f t="shared" si="2"/>
        <v>168.28</v>
      </c>
      <c r="J44" s="473">
        <v>4207</v>
      </c>
      <c r="K44" s="8"/>
    </row>
    <row r="45" spans="2:11" ht="12.75" customHeight="1">
      <c r="B45" s="333"/>
      <c r="C45" s="230">
        <v>1000</v>
      </c>
      <c r="D45" s="230">
        <v>600</v>
      </c>
      <c r="E45" s="230">
        <v>100</v>
      </c>
      <c r="F45" s="230">
        <v>4</v>
      </c>
      <c r="G45" s="232">
        <f>C45*D45*F45/1000000</f>
        <v>2.4</v>
      </c>
      <c r="H45" s="232">
        <f>C45*D45*E45*F45/1000000000</f>
        <v>0.24</v>
      </c>
      <c r="I45" s="245">
        <f t="shared" si="2"/>
        <v>420.7</v>
      </c>
      <c r="J45" s="474">
        <v>4207</v>
      </c>
      <c r="K45" s="8"/>
    </row>
    <row r="46" spans="2:11" ht="12.75" customHeight="1">
      <c r="B46" s="333"/>
      <c r="C46" s="230">
        <v>1000</v>
      </c>
      <c r="D46" s="230">
        <v>600</v>
      </c>
      <c r="E46" s="230">
        <v>150</v>
      </c>
      <c r="F46" s="230">
        <v>2</v>
      </c>
      <c r="G46" s="232">
        <f>C46*D46*F46/1000000</f>
        <v>1.2</v>
      </c>
      <c r="H46" s="232">
        <f>C46*D46*E46*F46/1000000000</f>
        <v>0.18</v>
      </c>
      <c r="I46" s="245">
        <f t="shared" si="2"/>
        <v>631.05</v>
      </c>
      <c r="J46" s="474">
        <v>4207</v>
      </c>
      <c r="K46" s="8"/>
    </row>
    <row r="47" spans="2:11" ht="12.75" customHeight="1">
      <c r="B47" s="334"/>
      <c r="C47" s="230">
        <v>1000</v>
      </c>
      <c r="D47" s="230">
        <v>600</v>
      </c>
      <c r="E47" s="230">
        <v>170</v>
      </c>
      <c r="F47" s="230">
        <v>2</v>
      </c>
      <c r="G47" s="232">
        <f>C47*D47*F47/1000000</f>
        <v>1.2</v>
      </c>
      <c r="H47" s="232">
        <f>C47*D47*E47*F47/1000000000</f>
        <v>0.204</v>
      </c>
      <c r="I47" s="245">
        <f t="shared" si="2"/>
        <v>715.19</v>
      </c>
      <c r="J47" s="474">
        <v>4207</v>
      </c>
      <c r="K47" s="8"/>
    </row>
    <row r="48" spans="2:11" ht="12.75" customHeight="1">
      <c r="B48" s="335" t="s">
        <v>12</v>
      </c>
      <c r="C48" s="230">
        <v>1000</v>
      </c>
      <c r="D48" s="230">
        <v>600</v>
      </c>
      <c r="E48" s="230">
        <v>40</v>
      </c>
      <c r="F48" s="230">
        <v>5</v>
      </c>
      <c r="G48" s="232">
        <f t="shared" si="3"/>
        <v>3</v>
      </c>
      <c r="H48" s="232">
        <f t="shared" si="4"/>
        <v>0.12</v>
      </c>
      <c r="I48" s="245">
        <f t="shared" si="2"/>
        <v>298.72</v>
      </c>
      <c r="J48" s="474">
        <v>7468</v>
      </c>
      <c r="K48" s="8"/>
    </row>
    <row r="49" spans="2:11" ht="12.75" customHeight="1" thickBot="1">
      <c r="B49" s="336"/>
      <c r="C49" s="240">
        <v>1000</v>
      </c>
      <c r="D49" s="240">
        <v>600</v>
      </c>
      <c r="E49" s="240">
        <v>100</v>
      </c>
      <c r="F49" s="240">
        <v>2</v>
      </c>
      <c r="G49" s="241">
        <f t="shared" si="3"/>
        <v>1.2</v>
      </c>
      <c r="H49" s="241">
        <f t="shared" si="4"/>
        <v>0.12</v>
      </c>
      <c r="I49" s="246">
        <f t="shared" si="2"/>
        <v>746.8</v>
      </c>
      <c r="J49" s="475">
        <v>7468</v>
      </c>
      <c r="K49" s="8"/>
    </row>
  </sheetData>
  <mergeCells count="23">
    <mergeCell ref="B2:J2"/>
    <mergeCell ref="B1:J1"/>
    <mergeCell ref="B6:J6"/>
    <mergeCell ref="B26:B28"/>
    <mergeCell ref="B4:J4"/>
    <mergeCell ref="B3:J3"/>
    <mergeCell ref="B8:J8"/>
    <mergeCell ref="B25:J25"/>
    <mergeCell ref="B32:J32"/>
    <mergeCell ref="B29:B31"/>
    <mergeCell ref="B15:B16"/>
    <mergeCell ref="B17:B20"/>
    <mergeCell ref="B21:B24"/>
    <mergeCell ref="B39:B42"/>
    <mergeCell ref="B5:J5"/>
    <mergeCell ref="B44:B47"/>
    <mergeCell ref="B48:B49"/>
    <mergeCell ref="B36:B37"/>
    <mergeCell ref="B9:B13"/>
    <mergeCell ref="B33:B34"/>
    <mergeCell ref="B38:J38"/>
    <mergeCell ref="B43:J43"/>
    <mergeCell ref="B14:J14"/>
  </mergeCells>
  <hyperlinks>
    <hyperlink ref="B4" r:id="rId1" display="mos-story@mail.ru"/>
  </hyperlinks>
  <printOptions horizontalCentered="1"/>
  <pageMargins left="0.7874015748031497" right="0.1968503937007874" top="0.1968503937007874" bottom="0.1968503937007874" header="0" footer="0"/>
  <pageSetup fitToHeight="1" fitToWidth="1" horizontalDpi="600" verticalDpi="600" orientation="portrait" paperSize="9" scale="94" r:id="rId5"/>
  <drawing r:id="rId4"/>
  <legacyDrawing r:id="rId3"/>
  <oleObjects>
    <oleObject progId="Paint.Picture" shapeId="1783247" r:id="rId2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8"/>
  <sheetViews>
    <sheetView workbookViewId="0" topLeftCell="A1">
      <selection activeCell="B1" sqref="B1:F1"/>
    </sheetView>
  </sheetViews>
  <sheetFormatPr defaultColWidth="9.00390625" defaultRowHeight="12.75"/>
  <cols>
    <col min="1" max="1" width="2.625" style="0" customWidth="1"/>
    <col min="2" max="2" width="19.875" style="0" customWidth="1"/>
    <col min="3" max="3" width="6.00390625" style="0" bestFit="1" customWidth="1"/>
    <col min="4" max="4" width="7.625" style="0" bestFit="1" customWidth="1"/>
    <col min="5" max="5" width="8.25390625" style="0" bestFit="1" customWidth="1"/>
    <col min="6" max="6" width="14.875" style="0" bestFit="1" customWidth="1"/>
    <col min="7" max="7" width="2.25390625" style="0" customWidth="1"/>
  </cols>
  <sheetData>
    <row r="1" spans="2:6" s="5" customFormat="1" ht="30">
      <c r="B1" s="313" t="s">
        <v>193</v>
      </c>
      <c r="C1" s="313"/>
      <c r="D1" s="313"/>
      <c r="E1" s="313"/>
      <c r="F1" s="313"/>
    </row>
    <row r="2" spans="2:6" s="5" customFormat="1" ht="14.25" customHeight="1">
      <c r="B2" s="314" t="s">
        <v>219</v>
      </c>
      <c r="C2" s="314"/>
      <c r="D2" s="314"/>
      <c r="E2" s="314"/>
      <c r="F2" s="314"/>
    </row>
    <row r="3" spans="2:6" s="5" customFormat="1" ht="14.25" customHeight="1">
      <c r="B3" s="315" t="s">
        <v>220</v>
      </c>
      <c r="C3" s="315"/>
      <c r="D3" s="315"/>
      <c r="E3" s="315"/>
      <c r="F3" s="315"/>
    </row>
    <row r="4" spans="2:6" s="5" customFormat="1" ht="14.25" customHeight="1">
      <c r="B4" s="316" t="s">
        <v>194</v>
      </c>
      <c r="C4" s="316"/>
      <c r="D4" s="316"/>
      <c r="E4" s="316"/>
      <c r="F4" s="316"/>
    </row>
    <row r="5" spans="2:6" ht="15.75" customHeight="1">
      <c r="B5" s="354"/>
      <c r="C5" s="354"/>
      <c r="D5" s="354"/>
      <c r="E5" s="354"/>
      <c r="F5" s="354"/>
    </row>
    <row r="6" spans="2:6" ht="15.75">
      <c r="B6" s="355" t="s">
        <v>371</v>
      </c>
      <c r="C6" s="356"/>
      <c r="D6" s="356"/>
      <c r="E6" s="356"/>
      <c r="F6" s="356"/>
    </row>
    <row r="7" spans="2:6" ht="15" customHeight="1" thickBot="1">
      <c r="B7" s="326"/>
      <c r="C7" s="331"/>
      <c r="D7" s="331"/>
      <c r="E7" s="331"/>
      <c r="F7" s="331"/>
    </row>
    <row r="8" spans="2:6" ht="13.5" customHeight="1" thickBot="1">
      <c r="B8" s="165" t="s">
        <v>4</v>
      </c>
      <c r="C8" s="164" t="s">
        <v>50</v>
      </c>
      <c r="D8" s="164" t="s">
        <v>51</v>
      </c>
      <c r="E8" s="164" t="s">
        <v>52</v>
      </c>
      <c r="F8" s="166" t="s">
        <v>370</v>
      </c>
    </row>
    <row r="9" spans="2:6" ht="12.75" customHeight="1">
      <c r="B9" s="167" t="s">
        <v>95</v>
      </c>
      <c r="C9" s="168">
        <v>1000</v>
      </c>
      <c r="D9" s="168">
        <v>600</v>
      </c>
      <c r="E9" s="168" t="s">
        <v>7</v>
      </c>
      <c r="F9" s="468">
        <v>1701</v>
      </c>
    </row>
    <row r="10" spans="2:6" ht="12.75" customHeight="1">
      <c r="B10" s="169" t="s">
        <v>96</v>
      </c>
      <c r="C10" s="170">
        <v>1000</v>
      </c>
      <c r="D10" s="170">
        <v>500</v>
      </c>
      <c r="E10" s="170" t="s">
        <v>7</v>
      </c>
      <c r="F10" s="469">
        <v>2144</v>
      </c>
    </row>
    <row r="11" spans="2:6" ht="12.75" customHeight="1">
      <c r="B11" s="169" t="s">
        <v>97</v>
      </c>
      <c r="C11" s="170">
        <v>1000</v>
      </c>
      <c r="D11" s="170">
        <v>500</v>
      </c>
      <c r="E11" s="170" t="s">
        <v>7</v>
      </c>
      <c r="F11" s="469">
        <v>2501</v>
      </c>
    </row>
    <row r="12" spans="2:6" ht="12.75" customHeight="1">
      <c r="B12" s="169" t="s">
        <v>98</v>
      </c>
      <c r="C12" s="170">
        <v>1000</v>
      </c>
      <c r="D12" s="170">
        <v>500</v>
      </c>
      <c r="E12" s="170" t="s">
        <v>7</v>
      </c>
      <c r="F12" s="469">
        <v>2858</v>
      </c>
    </row>
    <row r="13" spans="2:6" ht="12.75" customHeight="1">
      <c r="B13" s="169" t="s">
        <v>99</v>
      </c>
      <c r="C13" s="170">
        <v>1000</v>
      </c>
      <c r="D13" s="170">
        <v>500</v>
      </c>
      <c r="E13" s="170" t="s">
        <v>7</v>
      </c>
      <c r="F13" s="469">
        <v>3215</v>
      </c>
    </row>
    <row r="14" spans="2:6" ht="12.75" customHeight="1">
      <c r="B14" s="171" t="s">
        <v>100</v>
      </c>
      <c r="C14" s="170">
        <v>1000</v>
      </c>
      <c r="D14" s="170">
        <v>500</v>
      </c>
      <c r="E14" s="170" t="s">
        <v>7</v>
      </c>
      <c r="F14" s="469">
        <v>3572</v>
      </c>
    </row>
    <row r="15" spans="2:6" ht="12.75" customHeight="1">
      <c r="B15" s="171" t="s">
        <v>101</v>
      </c>
      <c r="C15" s="170">
        <v>1000</v>
      </c>
      <c r="D15" s="170">
        <v>500</v>
      </c>
      <c r="E15" s="170" t="s">
        <v>9</v>
      </c>
      <c r="F15" s="469">
        <v>3930</v>
      </c>
    </row>
    <row r="16" spans="2:6" ht="12.75" customHeight="1">
      <c r="B16" s="171" t="s">
        <v>102</v>
      </c>
      <c r="C16" s="170">
        <v>1000</v>
      </c>
      <c r="D16" s="170">
        <v>500</v>
      </c>
      <c r="E16" s="170" t="s">
        <v>9</v>
      </c>
      <c r="F16" s="470">
        <v>4287</v>
      </c>
    </row>
    <row r="17" spans="2:6" ht="12.75" customHeight="1">
      <c r="B17" s="171" t="s">
        <v>103</v>
      </c>
      <c r="C17" s="170">
        <v>1000</v>
      </c>
      <c r="D17" s="170">
        <v>500</v>
      </c>
      <c r="E17" s="170" t="s">
        <v>9</v>
      </c>
      <c r="F17" s="470">
        <v>4644</v>
      </c>
    </row>
    <row r="18" spans="2:6" ht="13.5" customHeight="1">
      <c r="B18" s="171" t="s">
        <v>104</v>
      </c>
      <c r="C18" s="170">
        <v>1000</v>
      </c>
      <c r="D18" s="170">
        <v>500</v>
      </c>
      <c r="E18" s="170" t="s">
        <v>10</v>
      </c>
      <c r="F18" s="469">
        <v>5002</v>
      </c>
    </row>
    <row r="19" spans="2:6" ht="13.5" customHeight="1">
      <c r="B19" s="171" t="s">
        <v>105</v>
      </c>
      <c r="C19" s="170">
        <v>1000</v>
      </c>
      <c r="D19" s="170">
        <v>500</v>
      </c>
      <c r="E19" s="170" t="s">
        <v>10</v>
      </c>
      <c r="F19" s="469">
        <v>5359</v>
      </c>
    </row>
    <row r="20" spans="2:6" ht="13.5" customHeight="1">
      <c r="B20" s="171" t="s">
        <v>106</v>
      </c>
      <c r="C20" s="170">
        <v>1000</v>
      </c>
      <c r="D20" s="170">
        <v>500</v>
      </c>
      <c r="E20" s="170" t="s">
        <v>8</v>
      </c>
      <c r="F20" s="469">
        <v>5363</v>
      </c>
    </row>
    <row r="21" spans="2:6" ht="13.5" customHeight="1">
      <c r="B21" s="171" t="s">
        <v>107</v>
      </c>
      <c r="C21" s="170">
        <v>1000</v>
      </c>
      <c r="D21" s="170">
        <v>500</v>
      </c>
      <c r="E21" s="170" t="s">
        <v>8</v>
      </c>
      <c r="F21" s="469">
        <v>5716</v>
      </c>
    </row>
    <row r="22" spans="2:6" ht="12.75" customHeight="1">
      <c r="B22" s="171" t="s">
        <v>108</v>
      </c>
      <c r="C22" s="170">
        <v>1000</v>
      </c>
      <c r="D22" s="170">
        <v>500</v>
      </c>
      <c r="E22" s="170" t="s">
        <v>10</v>
      </c>
      <c r="F22" s="469">
        <v>5716</v>
      </c>
    </row>
    <row r="23" spans="2:6" ht="12.75" customHeight="1">
      <c r="B23" s="169" t="s">
        <v>109</v>
      </c>
      <c r="C23" s="170">
        <v>1000</v>
      </c>
      <c r="D23" s="170">
        <v>500</v>
      </c>
      <c r="E23" s="170" t="s">
        <v>8</v>
      </c>
      <c r="F23" s="469">
        <v>6252</v>
      </c>
    </row>
    <row r="24" spans="2:6" ht="12.75" customHeight="1">
      <c r="B24" s="171" t="s">
        <v>110</v>
      </c>
      <c r="C24" s="170">
        <v>1000</v>
      </c>
      <c r="D24" s="170">
        <v>500</v>
      </c>
      <c r="E24" s="170" t="s">
        <v>11</v>
      </c>
      <c r="F24" s="471">
        <v>7962</v>
      </c>
    </row>
    <row r="25" spans="2:6" ht="12.75" customHeight="1">
      <c r="B25" s="171" t="s">
        <v>111</v>
      </c>
      <c r="C25" s="170">
        <v>1000</v>
      </c>
      <c r="D25" s="170">
        <v>500</v>
      </c>
      <c r="E25" s="170" t="s">
        <v>11</v>
      </c>
      <c r="F25" s="471">
        <v>8403</v>
      </c>
    </row>
    <row r="26" spans="2:6" ht="13.5" customHeight="1" thickBot="1">
      <c r="B26" s="172" t="s">
        <v>112</v>
      </c>
      <c r="C26" s="173">
        <v>1000</v>
      </c>
      <c r="D26" s="173">
        <v>500</v>
      </c>
      <c r="E26" s="173" t="s">
        <v>11</v>
      </c>
      <c r="F26" s="472">
        <v>8845</v>
      </c>
    </row>
    <row r="28" spans="2:6" ht="12.75">
      <c r="B28" s="353" t="s">
        <v>32</v>
      </c>
      <c r="C28" s="353"/>
      <c r="D28" s="353"/>
      <c r="E28" s="353"/>
      <c r="F28" s="353"/>
    </row>
  </sheetData>
  <mergeCells count="8">
    <mergeCell ref="B1:F1"/>
    <mergeCell ref="B2:F2"/>
    <mergeCell ref="B3:F3"/>
    <mergeCell ref="B4:F4"/>
    <mergeCell ref="B28:F28"/>
    <mergeCell ref="B5:F5"/>
    <mergeCell ref="B6:F6"/>
    <mergeCell ref="B7:F7"/>
  </mergeCells>
  <hyperlinks>
    <hyperlink ref="B4" r:id="rId1" display="mos-story@mail.ru"/>
  </hyperlinks>
  <printOptions horizontalCentered="1"/>
  <pageMargins left="0.7874015748031497" right="0.1968503937007874" top="0.1968503937007874" bottom="0.1968503937007874" header="0" footer="0"/>
  <pageSetup fitToHeight="1" fitToWidth="1" horizontalDpi="600" verticalDpi="600" orientation="portrait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76"/>
  <sheetViews>
    <sheetView workbookViewId="0" topLeftCell="A1">
      <selection activeCell="B1" sqref="B1:D1"/>
    </sheetView>
  </sheetViews>
  <sheetFormatPr defaultColWidth="9.00390625" defaultRowHeight="12.75"/>
  <cols>
    <col min="1" max="1" width="2.875" style="0" customWidth="1"/>
    <col min="2" max="2" width="53.00390625" style="0" bestFit="1" customWidth="1"/>
    <col min="3" max="3" width="28.875" style="0" bestFit="1" customWidth="1"/>
    <col min="4" max="4" width="14.375" style="0" bestFit="1" customWidth="1"/>
    <col min="5" max="5" width="2.125" style="0" customWidth="1"/>
  </cols>
  <sheetData>
    <row r="1" spans="2:4" s="5" customFormat="1" ht="30">
      <c r="B1" s="313" t="s">
        <v>193</v>
      </c>
      <c r="C1" s="313"/>
      <c r="D1" s="313"/>
    </row>
    <row r="2" spans="2:6" s="5" customFormat="1" ht="14.25" customHeight="1">
      <c r="B2" s="314" t="s">
        <v>219</v>
      </c>
      <c r="C2" s="314"/>
      <c r="D2" s="314"/>
      <c r="E2" s="291"/>
      <c r="F2" s="291"/>
    </row>
    <row r="3" spans="2:6" s="5" customFormat="1" ht="14.25" customHeight="1">
      <c r="B3" s="315" t="s">
        <v>220</v>
      </c>
      <c r="C3" s="315"/>
      <c r="D3" s="315"/>
      <c r="E3" s="292"/>
      <c r="F3" s="292"/>
    </row>
    <row r="4" spans="2:4" s="5" customFormat="1" ht="14.25" customHeight="1">
      <c r="B4" s="316" t="s">
        <v>194</v>
      </c>
      <c r="C4" s="316"/>
      <c r="D4" s="316"/>
    </row>
    <row r="5" spans="2:4" ht="39" customHeight="1">
      <c r="B5" s="358"/>
      <c r="C5" s="358"/>
      <c r="D5" s="358"/>
    </row>
    <row r="6" spans="2:4" s="21" customFormat="1" ht="15" customHeight="1">
      <c r="B6" s="357" t="s">
        <v>116</v>
      </c>
      <c r="C6" s="357"/>
      <c r="D6" s="357"/>
    </row>
    <row r="7" s="21" customFormat="1" ht="15" customHeight="1" thickBot="1">
      <c r="B7" s="19"/>
    </row>
    <row r="8" spans="2:4" s="21" customFormat="1" ht="15" customHeight="1" thickBot="1">
      <c r="B8" s="371" t="s">
        <v>117</v>
      </c>
      <c r="C8" s="372"/>
      <c r="D8" s="373"/>
    </row>
    <row r="9" spans="2:4" s="23" customFormat="1" ht="15" customHeight="1" thickBot="1">
      <c r="B9" s="22" t="s">
        <v>118</v>
      </c>
      <c r="C9" s="22" t="s">
        <v>375</v>
      </c>
      <c r="D9" s="22" t="s">
        <v>399</v>
      </c>
    </row>
    <row r="10" spans="2:4" s="24" customFormat="1" ht="15" customHeight="1">
      <c r="B10" s="174" t="s">
        <v>119</v>
      </c>
      <c r="C10" s="175">
        <v>75</v>
      </c>
      <c r="D10" s="180">
        <v>37.95</v>
      </c>
    </row>
    <row r="11" spans="2:4" s="24" customFormat="1" ht="15" customHeight="1">
      <c r="B11" s="176" t="s">
        <v>120</v>
      </c>
      <c r="C11" s="177">
        <v>75</v>
      </c>
      <c r="D11" s="181">
        <v>39.1</v>
      </c>
    </row>
    <row r="12" spans="2:4" s="24" customFormat="1" ht="15" customHeight="1">
      <c r="B12" s="176" t="s">
        <v>121</v>
      </c>
      <c r="C12" s="177">
        <v>75</v>
      </c>
      <c r="D12" s="181">
        <v>44.85</v>
      </c>
    </row>
    <row r="13" spans="2:4" s="24" customFormat="1" ht="15" customHeight="1">
      <c r="B13" s="176" t="s">
        <v>122</v>
      </c>
      <c r="C13" s="177">
        <v>75</v>
      </c>
      <c r="D13" s="181">
        <v>79.35</v>
      </c>
    </row>
    <row r="14" spans="2:4" s="24" customFormat="1" ht="15" customHeight="1">
      <c r="B14" s="176" t="s">
        <v>123</v>
      </c>
      <c r="C14" s="177">
        <v>65</v>
      </c>
      <c r="D14" s="181">
        <v>50.6</v>
      </c>
    </row>
    <row r="15" spans="2:4" s="24" customFormat="1" ht="15" customHeight="1">
      <c r="B15" s="176" t="s">
        <v>124</v>
      </c>
      <c r="C15" s="177">
        <v>75</v>
      </c>
      <c r="D15" s="181">
        <v>90.85</v>
      </c>
    </row>
    <row r="16" spans="2:4" s="24" customFormat="1" ht="15" customHeight="1" thickBot="1">
      <c r="B16" s="178" t="s">
        <v>125</v>
      </c>
      <c r="C16" s="179">
        <v>75</v>
      </c>
      <c r="D16" s="182">
        <v>103.5</v>
      </c>
    </row>
    <row r="17" s="21" customFormat="1" ht="15" customHeight="1" thickBot="1">
      <c r="B17" s="20"/>
    </row>
    <row r="18" spans="2:4" s="21" customFormat="1" ht="15" customHeight="1" thickBot="1">
      <c r="B18" s="370" t="s">
        <v>126</v>
      </c>
      <c r="C18" s="360"/>
      <c r="D18" s="361"/>
    </row>
    <row r="19" spans="2:4" s="23" customFormat="1" ht="15" customHeight="1" thickBot="1">
      <c r="B19" s="22" t="s">
        <v>118</v>
      </c>
      <c r="C19" s="22" t="s">
        <v>375</v>
      </c>
      <c r="D19" s="22" t="s">
        <v>399</v>
      </c>
    </row>
    <row r="20" spans="2:4" s="24" customFormat="1" ht="15" customHeight="1">
      <c r="B20" s="174" t="s">
        <v>127</v>
      </c>
      <c r="C20" s="175">
        <v>75</v>
      </c>
      <c r="D20" s="180">
        <v>54.05</v>
      </c>
    </row>
    <row r="21" spans="2:4" s="24" customFormat="1" ht="15" customHeight="1">
      <c r="B21" s="176" t="s">
        <v>128</v>
      </c>
      <c r="C21" s="177">
        <v>75</v>
      </c>
      <c r="D21" s="181">
        <v>60.95</v>
      </c>
    </row>
    <row r="22" spans="2:4" s="24" customFormat="1" ht="15" customHeight="1" thickBot="1">
      <c r="B22" s="178" t="s">
        <v>129</v>
      </c>
      <c r="C22" s="179">
        <v>75</v>
      </c>
      <c r="D22" s="182">
        <v>77.05</v>
      </c>
    </row>
    <row r="23" s="21" customFormat="1" ht="15" customHeight="1" thickBot="1">
      <c r="B23" s="20"/>
    </row>
    <row r="24" spans="2:4" s="21" customFormat="1" ht="15" customHeight="1" thickBot="1">
      <c r="B24" s="370" t="s">
        <v>130</v>
      </c>
      <c r="C24" s="360"/>
      <c r="D24" s="361"/>
    </row>
    <row r="25" spans="2:4" s="23" customFormat="1" ht="15" customHeight="1" thickBot="1">
      <c r="B25" s="22" t="s">
        <v>118</v>
      </c>
      <c r="C25" s="22" t="s">
        <v>375</v>
      </c>
      <c r="D25" s="22" t="s">
        <v>399</v>
      </c>
    </row>
    <row r="26" spans="2:4" s="24" customFormat="1" ht="15" customHeight="1">
      <c r="B26" s="174" t="s">
        <v>131</v>
      </c>
      <c r="C26" s="175">
        <v>75</v>
      </c>
      <c r="D26" s="180">
        <v>37.95</v>
      </c>
    </row>
    <row r="27" spans="2:4" s="24" customFormat="1" ht="15" customHeight="1">
      <c r="B27" s="176" t="s">
        <v>132</v>
      </c>
      <c r="C27" s="177">
        <v>75</v>
      </c>
      <c r="D27" s="181">
        <v>39.1</v>
      </c>
    </row>
    <row r="28" spans="2:4" s="24" customFormat="1" ht="15" customHeight="1">
      <c r="B28" s="176" t="s">
        <v>133</v>
      </c>
      <c r="C28" s="177">
        <v>75</v>
      </c>
      <c r="D28" s="181">
        <v>44.85</v>
      </c>
    </row>
    <row r="29" spans="2:4" s="24" customFormat="1" ht="15" customHeight="1" thickBot="1">
      <c r="B29" s="178" t="s">
        <v>134</v>
      </c>
      <c r="C29" s="179">
        <v>75</v>
      </c>
      <c r="D29" s="182">
        <v>86.25</v>
      </c>
    </row>
    <row r="30" s="21" customFormat="1" ht="15" customHeight="1" thickBot="1">
      <c r="B30" s="20"/>
    </row>
    <row r="31" spans="2:4" s="21" customFormat="1" ht="15" customHeight="1" thickBot="1">
      <c r="B31" s="370" t="s">
        <v>135</v>
      </c>
      <c r="C31" s="360"/>
      <c r="D31" s="361"/>
    </row>
    <row r="32" spans="2:4" s="23" customFormat="1" ht="15" customHeight="1" thickBot="1">
      <c r="B32" s="22" t="s">
        <v>118</v>
      </c>
      <c r="C32" s="22" t="s">
        <v>376</v>
      </c>
      <c r="D32" s="22" t="s">
        <v>400</v>
      </c>
    </row>
    <row r="33" spans="2:4" s="24" customFormat="1" ht="15" customHeight="1">
      <c r="B33" s="174" t="s">
        <v>136</v>
      </c>
      <c r="C33" s="175">
        <v>45</v>
      </c>
      <c r="D33" s="180">
        <v>20.7</v>
      </c>
    </row>
    <row r="34" spans="2:4" s="24" customFormat="1" ht="15" customHeight="1">
      <c r="B34" s="176" t="s">
        <v>137</v>
      </c>
      <c r="C34" s="177">
        <v>20</v>
      </c>
      <c r="D34" s="181">
        <v>13.8</v>
      </c>
    </row>
    <row r="35" spans="2:4" s="24" customFormat="1" ht="15" customHeight="1" thickBot="1">
      <c r="B35" s="178" t="s">
        <v>138</v>
      </c>
      <c r="C35" s="179">
        <v>50</v>
      </c>
      <c r="D35" s="182">
        <v>8.05</v>
      </c>
    </row>
    <row r="36" s="21" customFormat="1" ht="15" customHeight="1" thickBot="1">
      <c r="B36" s="20"/>
    </row>
    <row r="37" spans="2:4" s="21" customFormat="1" ht="15" customHeight="1" thickBot="1">
      <c r="B37" s="370" t="s">
        <v>139</v>
      </c>
      <c r="C37" s="360"/>
      <c r="D37" s="361"/>
    </row>
    <row r="38" spans="2:4" s="23" customFormat="1" ht="15" customHeight="1" thickBot="1">
      <c r="B38" s="22" t="s">
        <v>118</v>
      </c>
      <c r="C38" s="22" t="s">
        <v>375</v>
      </c>
      <c r="D38" s="22" t="s">
        <v>399</v>
      </c>
    </row>
    <row r="39" spans="2:4" s="24" customFormat="1" ht="15" customHeight="1">
      <c r="B39" s="174" t="s">
        <v>140</v>
      </c>
      <c r="C39" s="175">
        <v>200</v>
      </c>
      <c r="D39" s="180">
        <v>103.5</v>
      </c>
    </row>
    <row r="40" spans="2:4" s="24" customFormat="1" ht="15" customHeight="1">
      <c r="B40" s="176" t="s">
        <v>141</v>
      </c>
      <c r="C40" s="177">
        <v>200</v>
      </c>
      <c r="D40" s="181">
        <v>112.7</v>
      </c>
    </row>
    <row r="41" spans="2:4" s="24" customFormat="1" ht="15" customHeight="1" thickBot="1">
      <c r="B41" s="178" t="s">
        <v>142</v>
      </c>
      <c r="C41" s="179">
        <v>200</v>
      </c>
      <c r="D41" s="182">
        <v>135.7</v>
      </c>
    </row>
    <row r="42" s="21" customFormat="1" ht="15" customHeight="1" thickBot="1">
      <c r="B42" s="20"/>
    </row>
    <row r="43" spans="2:4" s="21" customFormat="1" ht="15" customHeight="1" thickBot="1">
      <c r="B43" s="370" t="s">
        <v>143</v>
      </c>
      <c r="C43" s="360"/>
      <c r="D43" s="361"/>
    </row>
    <row r="44" spans="2:4" s="23" customFormat="1" ht="15" customHeight="1" thickBot="1">
      <c r="B44" s="22" t="s">
        <v>144</v>
      </c>
      <c r="C44" s="22" t="s">
        <v>375</v>
      </c>
      <c r="D44" s="22" t="s">
        <v>399</v>
      </c>
    </row>
    <row r="45" spans="2:4" s="24" customFormat="1" ht="15" customHeight="1">
      <c r="B45" s="174" t="s">
        <v>145</v>
      </c>
      <c r="C45" s="175">
        <v>200</v>
      </c>
      <c r="D45" s="180">
        <v>185.15</v>
      </c>
    </row>
    <row r="46" spans="2:4" s="24" customFormat="1" ht="15" customHeight="1" thickBot="1">
      <c r="B46" s="178" t="s">
        <v>146</v>
      </c>
      <c r="C46" s="179">
        <v>200</v>
      </c>
      <c r="D46" s="182">
        <v>189.75</v>
      </c>
    </row>
    <row r="47" s="21" customFormat="1" ht="15" customHeight="1" thickBot="1">
      <c r="B47" s="20"/>
    </row>
    <row r="48" spans="2:4" s="21" customFormat="1" ht="15" customHeight="1" thickBot="1">
      <c r="B48" s="370" t="s">
        <v>147</v>
      </c>
      <c r="C48" s="360"/>
      <c r="D48" s="361"/>
    </row>
    <row r="49" spans="2:4" s="23" customFormat="1" ht="15" customHeight="1" thickBot="1">
      <c r="B49" s="22" t="s">
        <v>148</v>
      </c>
      <c r="C49" s="22" t="s">
        <v>375</v>
      </c>
      <c r="D49" s="22" t="s">
        <v>399</v>
      </c>
    </row>
    <row r="50" spans="2:4" s="24" customFormat="1" ht="15" customHeight="1">
      <c r="B50" s="183" t="s">
        <v>149</v>
      </c>
      <c r="C50" s="175">
        <v>312</v>
      </c>
      <c r="D50" s="180">
        <v>80.5</v>
      </c>
    </row>
    <row r="51" spans="2:4" s="24" customFormat="1" ht="15" customHeight="1">
      <c r="B51" s="184" t="s">
        <v>150</v>
      </c>
      <c r="C51" s="177">
        <v>312</v>
      </c>
      <c r="D51" s="181">
        <v>150.65</v>
      </c>
    </row>
    <row r="52" spans="2:4" s="24" customFormat="1" ht="15" customHeight="1">
      <c r="B52" s="184" t="s">
        <v>151</v>
      </c>
      <c r="C52" s="177">
        <v>300</v>
      </c>
      <c r="D52" s="181">
        <v>340.4</v>
      </c>
    </row>
    <row r="53" spans="2:4" s="24" customFormat="1" ht="15" customHeight="1" thickBot="1">
      <c r="B53" s="185" t="s">
        <v>152</v>
      </c>
      <c r="C53" s="179">
        <v>300</v>
      </c>
      <c r="D53" s="182">
        <v>408.25</v>
      </c>
    </row>
    <row r="54" s="21" customFormat="1" ht="15" customHeight="1" thickBot="1">
      <c r="B54" s="20"/>
    </row>
    <row r="55" spans="2:4" s="21" customFormat="1" ht="15" customHeight="1" thickBot="1">
      <c r="B55" s="370" t="s">
        <v>153</v>
      </c>
      <c r="C55" s="360"/>
      <c r="D55" s="361"/>
    </row>
    <row r="56" spans="2:4" s="23" customFormat="1" ht="15" customHeight="1" thickBot="1">
      <c r="B56" s="22" t="s">
        <v>154</v>
      </c>
      <c r="C56" s="22" t="s">
        <v>155</v>
      </c>
      <c r="D56" s="22" t="s">
        <v>365</v>
      </c>
    </row>
    <row r="57" spans="2:4" s="24" customFormat="1" ht="15" customHeight="1">
      <c r="B57" s="365" t="s">
        <v>372</v>
      </c>
      <c r="C57" s="189">
        <v>0.6</v>
      </c>
      <c r="D57" s="180">
        <v>2.024</v>
      </c>
    </row>
    <row r="58" spans="2:4" s="24" customFormat="1" ht="15" customHeight="1">
      <c r="B58" s="366"/>
      <c r="C58" s="190">
        <v>0.75</v>
      </c>
      <c r="D58" s="181">
        <v>2.507</v>
      </c>
    </row>
    <row r="59" spans="2:4" s="24" customFormat="1" ht="15" customHeight="1">
      <c r="B59" s="366"/>
      <c r="C59" s="190">
        <v>1</v>
      </c>
      <c r="D59" s="181">
        <v>2.921</v>
      </c>
    </row>
    <row r="60" spans="2:4" s="24" customFormat="1" ht="15" customHeight="1">
      <c r="B60" s="366"/>
      <c r="C60" s="190">
        <v>1.5</v>
      </c>
      <c r="D60" s="181">
        <v>4.3469999999999995</v>
      </c>
    </row>
    <row r="61" spans="2:4" s="24" customFormat="1" ht="15" customHeight="1">
      <c r="B61" s="366"/>
      <c r="C61" s="190">
        <v>2</v>
      </c>
      <c r="D61" s="181">
        <v>5.75</v>
      </c>
    </row>
    <row r="62" spans="2:4" s="24" customFormat="1" ht="15" customHeight="1">
      <c r="B62" s="367"/>
      <c r="C62" s="191">
        <v>2.5</v>
      </c>
      <c r="D62" s="181">
        <v>7.084</v>
      </c>
    </row>
    <row r="63" spans="2:4" s="24" customFormat="1" ht="15" customHeight="1">
      <c r="B63" s="176" t="s">
        <v>156</v>
      </c>
      <c r="C63" s="177" t="s">
        <v>157</v>
      </c>
      <c r="D63" s="181" t="s">
        <v>378</v>
      </c>
    </row>
    <row r="64" spans="2:4" s="24" customFormat="1" ht="15" customHeight="1">
      <c r="B64" s="368" t="s">
        <v>373</v>
      </c>
      <c r="C64" s="186" t="s">
        <v>158</v>
      </c>
      <c r="D64" s="181">
        <v>2.944</v>
      </c>
    </row>
    <row r="65" spans="2:4" s="24" customFormat="1" ht="15" customHeight="1">
      <c r="B65" s="366"/>
      <c r="C65" s="186" t="s">
        <v>159</v>
      </c>
      <c r="D65" s="181">
        <v>3.5189999999999997</v>
      </c>
    </row>
    <row r="66" spans="2:4" s="24" customFormat="1" ht="15" customHeight="1" thickBot="1">
      <c r="B66" s="369"/>
      <c r="C66" s="187" t="s">
        <v>377</v>
      </c>
      <c r="D66" s="182">
        <v>4.577</v>
      </c>
    </row>
    <row r="67" s="21" customFormat="1" ht="15" customHeight="1" thickBot="1">
      <c r="B67" s="20"/>
    </row>
    <row r="68" spans="2:4" s="21" customFormat="1" ht="15" customHeight="1" thickBot="1">
      <c r="B68" s="359" t="s">
        <v>160</v>
      </c>
      <c r="C68" s="360"/>
      <c r="D68" s="361"/>
    </row>
    <row r="69" spans="2:4" s="23" customFormat="1" ht="15" customHeight="1" thickBot="1">
      <c r="B69" s="22" t="s">
        <v>48</v>
      </c>
      <c r="C69" s="22" t="s">
        <v>374</v>
      </c>
      <c r="D69" s="22" t="s">
        <v>365</v>
      </c>
    </row>
    <row r="70" spans="2:4" s="24" customFormat="1" ht="15" customHeight="1">
      <c r="B70" s="362" t="s">
        <v>161</v>
      </c>
      <c r="C70" s="175">
        <v>200</v>
      </c>
      <c r="D70" s="180">
        <v>0.759</v>
      </c>
    </row>
    <row r="71" spans="2:4" s="24" customFormat="1" ht="15" customHeight="1">
      <c r="B71" s="363"/>
      <c r="C71" s="186">
        <v>300</v>
      </c>
      <c r="D71" s="181">
        <v>1.1384999999999998</v>
      </c>
    </row>
    <row r="72" spans="2:4" s="24" customFormat="1" ht="15" customHeight="1">
      <c r="B72" s="363"/>
      <c r="C72" s="186">
        <v>400</v>
      </c>
      <c r="D72" s="181">
        <v>1.5065</v>
      </c>
    </row>
    <row r="73" spans="2:4" s="24" customFormat="1" ht="15" customHeight="1">
      <c r="B73" s="363"/>
      <c r="C73" s="186">
        <v>500</v>
      </c>
      <c r="D73" s="181">
        <v>1.8744999999999998</v>
      </c>
    </row>
    <row r="74" spans="2:4" s="24" customFormat="1" ht="15" customHeight="1" thickBot="1">
      <c r="B74" s="364"/>
      <c r="C74" s="187">
        <v>600</v>
      </c>
      <c r="D74" s="182">
        <v>2.254</v>
      </c>
    </row>
    <row r="76" ht="12.75">
      <c r="B76" s="25"/>
    </row>
  </sheetData>
  <mergeCells count="18">
    <mergeCell ref="B1:D1"/>
    <mergeCell ref="B2:D2"/>
    <mergeCell ref="B3:D3"/>
    <mergeCell ref="B4:D4"/>
    <mergeCell ref="B8:D8"/>
    <mergeCell ref="B18:D18"/>
    <mergeCell ref="B24:D24"/>
    <mergeCell ref="B31:D31"/>
    <mergeCell ref="B6:D6"/>
    <mergeCell ref="B5:D5"/>
    <mergeCell ref="B68:D68"/>
    <mergeCell ref="B70:B74"/>
    <mergeCell ref="B57:B62"/>
    <mergeCell ref="B64:B66"/>
    <mergeCell ref="B37:D37"/>
    <mergeCell ref="B43:D43"/>
    <mergeCell ref="B48:D48"/>
    <mergeCell ref="B55:D55"/>
  </mergeCells>
  <hyperlinks>
    <hyperlink ref="B4" r:id="rId1" display="mos-story@mail.ru"/>
  </hyperlinks>
  <printOptions horizontalCentered="1"/>
  <pageMargins left="0.7874015748031497" right="0.1968503937007874" top="0.1968503937007874" bottom="0.1968503937007874" header="0" footer="0"/>
  <pageSetup fitToHeight="2" fitToWidth="1" horizontalDpi="600" verticalDpi="600" orientation="portrait" paperSize="9" scale="98" r:id="rId3"/>
  <ignoredErrors>
    <ignoredError sqref="C63" twoDigitTextYear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2"/>
  <sheetViews>
    <sheetView workbookViewId="0" topLeftCell="A1">
      <selection activeCell="B1" sqref="B1:F1"/>
    </sheetView>
  </sheetViews>
  <sheetFormatPr defaultColWidth="9.00390625" defaultRowHeight="12.75"/>
  <cols>
    <col min="1" max="1" width="2.25390625" style="0" customWidth="1"/>
    <col min="2" max="2" width="58.75390625" style="0" bestFit="1" customWidth="1"/>
    <col min="3" max="3" width="10.375" style="0" bestFit="1" customWidth="1"/>
    <col min="4" max="4" width="13.75390625" style="0" bestFit="1" customWidth="1"/>
    <col min="5" max="5" width="16.75390625" style="0" bestFit="1" customWidth="1"/>
    <col min="6" max="6" width="14.375" style="0" bestFit="1" customWidth="1"/>
    <col min="7" max="7" width="2.375" style="0" customWidth="1"/>
  </cols>
  <sheetData>
    <row r="1" spans="2:6" s="5" customFormat="1" ht="30">
      <c r="B1" s="313" t="s">
        <v>193</v>
      </c>
      <c r="C1" s="313"/>
      <c r="D1" s="313"/>
      <c r="E1" s="313"/>
      <c r="F1" s="313"/>
    </row>
    <row r="2" spans="2:14" s="5" customFormat="1" ht="14.25" customHeight="1">
      <c r="B2" s="314" t="s">
        <v>219</v>
      </c>
      <c r="C2" s="314"/>
      <c r="D2" s="314"/>
      <c r="E2" s="314"/>
      <c r="F2" s="314"/>
      <c r="G2" s="76"/>
      <c r="H2" s="76"/>
      <c r="I2" s="76"/>
      <c r="J2" s="76"/>
      <c r="K2" s="76"/>
      <c r="L2" s="76"/>
      <c r="M2" s="76"/>
      <c r="N2" s="76"/>
    </row>
    <row r="3" spans="2:14" s="5" customFormat="1" ht="14.25" customHeight="1">
      <c r="B3" s="315" t="s">
        <v>220</v>
      </c>
      <c r="C3" s="315"/>
      <c r="D3" s="315"/>
      <c r="E3" s="315"/>
      <c r="F3" s="315"/>
      <c r="G3" s="293"/>
      <c r="H3" s="293"/>
      <c r="I3" s="76"/>
      <c r="J3" s="76"/>
      <c r="K3" s="76"/>
      <c r="L3" s="76"/>
      <c r="M3" s="76"/>
      <c r="N3" s="76"/>
    </row>
    <row r="4" spans="2:6" s="5" customFormat="1" ht="14.25" customHeight="1">
      <c r="B4" s="316" t="s">
        <v>194</v>
      </c>
      <c r="C4" s="316"/>
      <c r="D4" s="316"/>
      <c r="E4" s="316"/>
      <c r="F4" s="316"/>
    </row>
    <row r="5" spans="2:6" ht="37.5" customHeight="1">
      <c r="B5" s="376" t="s">
        <v>366</v>
      </c>
      <c r="C5" s="376"/>
      <c r="D5" s="376"/>
      <c r="E5" s="376"/>
      <c r="F5" s="376"/>
    </row>
    <row r="6" spans="2:6" ht="13.5" customHeight="1">
      <c r="B6" s="149"/>
      <c r="C6" s="149"/>
      <c r="D6" s="149"/>
      <c r="E6" s="149"/>
      <c r="F6" s="149"/>
    </row>
    <row r="7" spans="2:6" ht="13.5" customHeight="1">
      <c r="B7" s="377" t="s">
        <v>116</v>
      </c>
      <c r="C7" s="377"/>
      <c r="D7" s="377"/>
      <c r="E7" s="377"/>
      <c r="F7" s="377"/>
    </row>
    <row r="8" spans="2:6" ht="13.5" customHeight="1" thickBot="1">
      <c r="B8" s="188"/>
      <c r="C8" s="188"/>
      <c r="D8" s="188"/>
      <c r="E8" s="188"/>
      <c r="F8" s="188"/>
    </row>
    <row r="9" spans="2:6" ht="15.75" thickBot="1">
      <c r="B9" s="152" t="s">
        <v>4</v>
      </c>
      <c r="C9" s="152" t="s">
        <v>113</v>
      </c>
      <c r="D9" s="152" t="s">
        <v>42</v>
      </c>
      <c r="E9" s="152" t="s">
        <v>365</v>
      </c>
      <c r="F9" s="152" t="s">
        <v>114</v>
      </c>
    </row>
    <row r="10" spans="2:6" ht="15" customHeight="1">
      <c r="B10" s="378" t="s">
        <v>364</v>
      </c>
      <c r="C10" s="159">
        <v>100</v>
      </c>
      <c r="D10" s="159">
        <v>1500</v>
      </c>
      <c r="E10" s="153">
        <v>1.4</v>
      </c>
      <c r="F10" s="153">
        <v>210</v>
      </c>
    </row>
    <row r="11" spans="2:6" ht="13.5" thickBot="1">
      <c r="B11" s="379"/>
      <c r="C11" s="160">
        <v>50</v>
      </c>
      <c r="D11" s="160">
        <v>1500</v>
      </c>
      <c r="E11" s="154">
        <v>1.4</v>
      </c>
      <c r="F11" s="154">
        <v>105</v>
      </c>
    </row>
    <row r="12" spans="2:6" ht="15" customHeight="1">
      <c r="B12" s="374" t="s">
        <v>367</v>
      </c>
      <c r="C12" s="159">
        <v>100</v>
      </c>
      <c r="D12" s="159">
        <v>1500</v>
      </c>
      <c r="E12" s="153">
        <v>1.4</v>
      </c>
      <c r="F12" s="153">
        <v>210</v>
      </c>
    </row>
    <row r="13" spans="2:6" ht="13.5" thickBot="1">
      <c r="B13" s="375"/>
      <c r="C13" s="160">
        <v>50</v>
      </c>
      <c r="D13" s="160">
        <v>1500</v>
      </c>
      <c r="E13" s="154">
        <v>1.4</v>
      </c>
      <c r="F13" s="154">
        <v>105</v>
      </c>
    </row>
    <row r="14" spans="2:6" ht="15" customHeight="1">
      <c r="B14" s="374" t="s">
        <v>368</v>
      </c>
      <c r="C14" s="161">
        <v>100</v>
      </c>
      <c r="D14" s="161">
        <v>1500</v>
      </c>
      <c r="E14" s="155">
        <v>1.5</v>
      </c>
      <c r="F14" s="155">
        <v>225</v>
      </c>
    </row>
    <row r="15" spans="2:6" ht="13.5" thickBot="1">
      <c r="B15" s="375"/>
      <c r="C15" s="162">
        <v>50</v>
      </c>
      <c r="D15" s="162">
        <v>1500</v>
      </c>
      <c r="E15" s="156">
        <v>1.5</v>
      </c>
      <c r="F15" s="156">
        <v>112.5</v>
      </c>
    </row>
    <row r="16" spans="2:6" ht="15" customHeight="1" thickBot="1">
      <c r="B16" s="150" t="s">
        <v>369</v>
      </c>
      <c r="C16" s="161">
        <v>50</v>
      </c>
      <c r="D16" s="161">
        <v>1500</v>
      </c>
      <c r="E16" s="155">
        <v>2.9</v>
      </c>
      <c r="F16" s="155">
        <v>217.5</v>
      </c>
    </row>
    <row r="17" spans="2:6" ht="15.75" thickBot="1">
      <c r="B17" s="151" t="s">
        <v>115</v>
      </c>
      <c r="C17" s="163"/>
      <c r="D17" s="163"/>
      <c r="E17" s="157">
        <v>2.6</v>
      </c>
      <c r="F17" s="158"/>
    </row>
    <row r="18" spans="3:6" ht="12.75">
      <c r="C18" s="17"/>
      <c r="D18" s="17"/>
      <c r="E18" s="17"/>
      <c r="F18" s="17"/>
    </row>
    <row r="19" spans="2:6" ht="14.25" customHeight="1">
      <c r="B19" s="16"/>
      <c r="C19" s="16"/>
      <c r="D19" s="16"/>
      <c r="E19" s="16"/>
      <c r="F19" s="16"/>
    </row>
    <row r="20" spans="2:6" ht="12.75">
      <c r="B20" s="18"/>
      <c r="C20" s="16"/>
      <c r="D20" s="16"/>
      <c r="E20" s="16"/>
      <c r="F20" s="16"/>
    </row>
    <row r="21" spans="2:6" ht="12.75">
      <c r="B21" s="18"/>
      <c r="C21" s="16"/>
      <c r="D21" s="16"/>
      <c r="E21" s="16"/>
      <c r="F21" s="16"/>
    </row>
    <row r="22" spans="2:6" ht="12.75">
      <c r="B22" s="19"/>
      <c r="C22" s="16"/>
      <c r="D22" s="16"/>
      <c r="E22" s="16"/>
      <c r="F22" s="16"/>
    </row>
  </sheetData>
  <mergeCells count="9">
    <mergeCell ref="B14:B15"/>
    <mergeCell ref="B1:F1"/>
    <mergeCell ref="B2:F2"/>
    <mergeCell ref="B3:F3"/>
    <mergeCell ref="B4:F4"/>
    <mergeCell ref="B5:F5"/>
    <mergeCell ref="B7:F7"/>
    <mergeCell ref="B12:B13"/>
    <mergeCell ref="B10:B11"/>
  </mergeCells>
  <hyperlinks>
    <hyperlink ref="B4" r:id="rId1" display="mos-story@mail.ru"/>
  </hyperlinks>
  <printOptions horizontalCentered="1"/>
  <pageMargins left="0.7874015748031497" right="0.1968503937007874" top="0.1968503937007874" bottom="0.1968503937007874" header="0" footer="0"/>
  <pageSetup fitToHeight="1" fitToWidth="1" horizontalDpi="600" verticalDpi="600" orientation="portrait" paperSize="9" scale="8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Kors Kant Evin aka iolaus or Belthazor</cp:lastModifiedBy>
  <cp:lastPrinted>2007-05-30T09:13:32Z</cp:lastPrinted>
  <dcterms:created xsi:type="dcterms:W3CDTF">2004-05-27T10:03:56Z</dcterms:created>
  <dcterms:modified xsi:type="dcterms:W3CDTF">2007-05-30T09:53:35Z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