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96" windowWidth="15360" windowHeight="9150" tabRatio="771" activeTab="0"/>
  </bookViews>
  <sheets>
    <sheet name="ИНФОРМАЦИЯ" sheetId="1" r:id="rId1"/>
    <sheet name="ПСБ-С " sheetId="2" r:id="rId2"/>
    <sheet name="Пеноплэкс" sheetId="3" r:id="rId3"/>
    <sheet name="Белтеп" sheetId="4" r:id="rId4"/>
    <sheet name="Rockwool" sheetId="5" r:id="rId5"/>
    <sheet name="Izovol" sheetId="6" r:id="rId6"/>
    <sheet name="Изомин" sheetId="7" r:id="rId7"/>
    <sheet name="Juta" sheetId="8" r:id="rId8"/>
    <sheet name="Tyvek" sheetId="9" r:id="rId9"/>
  </sheets>
  <definedNames>
    <definedName name="_xlnm.Print_Area" localSheetId="5">'Izovol'!$B$1:$J$49</definedName>
    <definedName name="_xlnm.Print_Area" localSheetId="7">'Juta'!$B$1:$D$74</definedName>
    <definedName name="_xlnm.Print_Area" localSheetId="4">'Rockwool'!$B$1:$J$79</definedName>
    <definedName name="_xlnm.Print_Area" localSheetId="8">'Tyvek'!$B$1:$F$17</definedName>
    <definedName name="_xlnm.Print_Area" localSheetId="3">'Белтеп'!$B$1:$F$10</definedName>
    <definedName name="_xlnm.Print_Area" localSheetId="6">'Изомин'!$B$1:$F$28</definedName>
    <definedName name="_xlnm.Print_Area" localSheetId="2">'Пеноплэкс'!$B$1:$K$15</definedName>
    <definedName name="_xlnm.Print_Area" localSheetId="1">'ПСБ-С '!$B$1:$J$48</definedName>
  </definedNames>
  <calcPr fullCalcOnLoad="1"/>
</workbook>
</file>

<file path=xl/sharedStrings.xml><?xml version="1.0" encoding="utf-8"?>
<sst xmlns="http://schemas.openxmlformats.org/spreadsheetml/2006/main" count="451" uniqueCount="230">
  <si>
    <t>Марка</t>
  </si>
  <si>
    <t>Область применения</t>
  </si>
  <si>
    <t>20-500</t>
  </si>
  <si>
    <t>35,1-50,0</t>
  </si>
  <si>
    <t>Наименование</t>
  </si>
  <si>
    <t>Применение</t>
  </si>
  <si>
    <t>Пеноплэкс 35</t>
  </si>
  <si>
    <t>50-200</t>
  </si>
  <si>
    <t>20-100</t>
  </si>
  <si>
    <t>40-150</t>
  </si>
  <si>
    <t>40-120</t>
  </si>
  <si>
    <t>30-60</t>
  </si>
  <si>
    <t>П-175</t>
  </si>
  <si>
    <t xml:space="preserve">1000 х 1000/4000 </t>
  </si>
  <si>
    <t>до 10</t>
  </si>
  <si>
    <t>ПСБ-С - 15У</t>
  </si>
  <si>
    <t>ПСБ-С - 15</t>
  </si>
  <si>
    <t>ПСБ-С - 15Т</t>
  </si>
  <si>
    <t>ПСБ-С - 25</t>
  </si>
  <si>
    <t>ПСБ-С - 35</t>
  </si>
  <si>
    <t>ПСБ-С - 50</t>
  </si>
  <si>
    <t>ПСБ-С - 25Ф</t>
  </si>
  <si>
    <t>10,1-13,0</t>
  </si>
  <si>
    <t>13,1-14</t>
  </si>
  <si>
    <t>16-17</t>
  </si>
  <si>
    <t>18-19</t>
  </si>
  <si>
    <t>ПСБ-С - 25Т</t>
  </si>
  <si>
    <t>ПСБ-С - 35Т</t>
  </si>
  <si>
    <t>15,1-17,0</t>
  </si>
  <si>
    <t>25-27</t>
  </si>
  <si>
    <t>31-32</t>
  </si>
  <si>
    <t>21-22</t>
  </si>
  <si>
    <t>Цены указаны с учетом НДС.</t>
  </si>
  <si>
    <t>в штукатурных системах утепления фасадов</t>
  </si>
  <si>
    <t>Ненагружаемые конструкции, слоистая кладка</t>
  </si>
  <si>
    <t>Стены подвала</t>
  </si>
  <si>
    <t>Стены</t>
  </si>
  <si>
    <t>Кровля</t>
  </si>
  <si>
    <t>Кровля, полы</t>
  </si>
  <si>
    <t>Кровля, чердачные перекрытия</t>
  </si>
  <si>
    <t>Наименование материала</t>
  </si>
  <si>
    <t>Длина, мм</t>
  </si>
  <si>
    <t>Ширина, мм</t>
  </si>
  <si>
    <t>Тип кромки</t>
  </si>
  <si>
    <t>ступенчатая</t>
  </si>
  <si>
    <t>Теплоизоляция, ограждающих конструкций зданий</t>
  </si>
  <si>
    <t xml:space="preserve">ПРАЙС ЛИСТ НА ТЕПЛОИЗОЛЯЦИОННУЮ ПРОДУКЦИЮ </t>
  </si>
  <si>
    <t>ROCKWOOL Russia - ЗАО "Минеральная Вата"</t>
  </si>
  <si>
    <t>Размеры</t>
  </si>
  <si>
    <t>Упаковка, штук</t>
  </si>
  <si>
    <t>Длина</t>
  </si>
  <si>
    <t>Ширина</t>
  </si>
  <si>
    <t>Толщина</t>
  </si>
  <si>
    <t>ЛАЙТ БАТТС</t>
  </si>
  <si>
    <t>Ненагружаемые конструкции</t>
  </si>
  <si>
    <t>ЛАЙТ МАТ</t>
  </si>
  <si>
    <t>ВЕНТИ БАТТС</t>
  </si>
  <si>
    <t>Теплоизоляция вентилируемых фасадов</t>
  </si>
  <si>
    <t>КАВИТИ БАТТС</t>
  </si>
  <si>
    <t>Средний слой в слоистых кладках</t>
  </si>
  <si>
    <t>ФЛОР БАТТС</t>
  </si>
  <si>
    <t>Теплоизоляция полов с эксплуатационной нагрузкой до 3 кПа</t>
  </si>
  <si>
    <t>ФЛОР БАТТС И</t>
  </si>
  <si>
    <t>Теплоизоляция полов с эксплуатационной нагрузкой от 3 до 5 кПа</t>
  </si>
  <si>
    <t>РУФ БАТТС</t>
  </si>
  <si>
    <t>Кровельная изоляция</t>
  </si>
  <si>
    <t>РУФ БАТТС В</t>
  </si>
  <si>
    <t>Верхний слой в кровельной изоляции</t>
  </si>
  <si>
    <t>РУФ БАТТС Н</t>
  </si>
  <si>
    <t>Нижний слой в кровельной изоляции</t>
  </si>
  <si>
    <t>РУФ БАТТС C</t>
  </si>
  <si>
    <t>Кровельная изоляция под цементно-песчаную стяжку</t>
  </si>
  <si>
    <t>Теплоизоляция штукатурных фасадов</t>
  </si>
  <si>
    <t>ПЛАСТЕР БАТТС</t>
  </si>
  <si>
    <t>Теплоизоляция фасадов с оштукатуриванием по стальной армирующей сетке.</t>
  </si>
  <si>
    <t>ВЕНТИ БАТТС Д</t>
  </si>
  <si>
    <t>РУФ БАТТС ЭКСТРА</t>
  </si>
  <si>
    <t>БЕТОНЭЛЕМЕНТ БАТТС</t>
  </si>
  <si>
    <t>Средний слой в железобетонных панелях</t>
  </si>
  <si>
    <t>Ст-50</t>
  </si>
  <si>
    <t>Л-35</t>
  </si>
  <si>
    <t>Ст-75</t>
  </si>
  <si>
    <t>Ст-90</t>
  </si>
  <si>
    <t>Тепло-, звуко- и пожароизоляция в многослойных стенах, полностью или частично выполненных из мелкоштучных материалов; в конструкциях вентилируемых фасадов с применением ветро-гидрозащиты; утепление скатных кровель, мансардных помещений, перегородок, полов. Изоляция вентканалов и отопительных систем, промышленного оборудования.</t>
  </si>
  <si>
    <t>Тепло-, звуко- и пожароизоляция ненагружаемых конструкций: скатных кровель, мансардных помещений, чердачных перекрытий всех типов зданий, внутренних перегородок, полов (между лагами). Изоляция вентканалов и отопительных систем, промышленного оборудования, холодильных установок.</t>
  </si>
  <si>
    <t>К-100</t>
  </si>
  <si>
    <t>К-120</t>
  </si>
  <si>
    <t>Тепло-, звуко- и пожароизоляционный слой в однослойных покрытиях плоскихкровель. Нижний слой (при толщине &gt; 60мм) в двухслойных кровельных системах. Рекомендуется применять в комбинации с плитами Izovol (КВ). Заполнитель в ж/б стеновых панелях.</t>
  </si>
  <si>
    <t>КВ-150</t>
  </si>
  <si>
    <t>КВ-175</t>
  </si>
  <si>
    <t>КВ-200</t>
  </si>
  <si>
    <t>Тепло- и пожароизоляция с повышенной жесткостью и влагостойкостью в однослойных покрытиях плоских эксплуатируемых кровель; в качестве верхнего слоя в двухслойных системах плоских кровель в комбинации с плитами Izovol (К)</t>
  </si>
  <si>
    <t>П-100</t>
  </si>
  <si>
    <t>Тепло-, звуко- и пожароизоляция повышенной жесткости и влагоустойчивости для полов над перекрытиями под стяжку, полов подвальных помещений, полов с электроподогревом.</t>
  </si>
  <si>
    <t>БЕЛГОРОДСКОГО КОМБИНАТА ТЕПЛОИЗОЛЯЦИОННЫХ МАТЕРИАЛОВ</t>
  </si>
  <si>
    <t>Лайт (марка 50)</t>
  </si>
  <si>
    <t>Кавити (марка 60)</t>
  </si>
  <si>
    <t>Кавити (марка 70)</t>
  </si>
  <si>
    <t>Венти (марка 80)</t>
  </si>
  <si>
    <t>Венти (марка 90)</t>
  </si>
  <si>
    <t>Венти (марка 100)</t>
  </si>
  <si>
    <t>Руф-Н (марка 110)</t>
  </si>
  <si>
    <t>Руф-Н (марка 120)</t>
  </si>
  <si>
    <t>Руф-Н (марка 130)</t>
  </si>
  <si>
    <t>Руф (марка 140)</t>
  </si>
  <si>
    <t>Руф (марка 150)</t>
  </si>
  <si>
    <t>Фасад (марка 150)</t>
  </si>
  <si>
    <t>Фасад (марка 160)</t>
  </si>
  <si>
    <t>Руф (марка 160)</t>
  </si>
  <si>
    <t>Фасад (марка 175)</t>
  </si>
  <si>
    <t>Руф-В (марка 180)</t>
  </si>
  <si>
    <t>Руф-В (марка 190)</t>
  </si>
  <si>
    <t>Руф-В (марка 200)</t>
  </si>
  <si>
    <t>Длина, м</t>
  </si>
  <si>
    <t>Цена рулона</t>
  </si>
  <si>
    <t>Пароизоляция VCL SD2</t>
  </si>
  <si>
    <t>Цены в у.е., с учетом НДС. 1 у.е. = 1 EURO по курсу ЦБ на день оплаты.</t>
  </si>
  <si>
    <t>Подкровельные гидроизоляционные пленки</t>
  </si>
  <si>
    <t>Наименование товара</t>
  </si>
  <si>
    <t>ЮТАФОЛ Д 96 Сильвер</t>
  </si>
  <si>
    <t>ЮТАФОЛ Д 110 Стандарт</t>
  </si>
  <si>
    <t>ЮТАФОЛ Д 110 Специал</t>
  </si>
  <si>
    <t>ЮТАФОЛ ДТБ 150 Стандарт</t>
  </si>
  <si>
    <t xml:space="preserve">ЮТАКОН       </t>
  </si>
  <si>
    <t>ЮТАВЕК 115</t>
  </si>
  <si>
    <t>ЮТАВЕК 135</t>
  </si>
  <si>
    <t>Ветрозащитные пленки для стен</t>
  </si>
  <si>
    <t xml:space="preserve">ЮТАВЕК 80 </t>
  </si>
  <si>
    <t xml:space="preserve">ЮТАВЕК 85 </t>
  </si>
  <si>
    <t xml:space="preserve">ЮТАВЕК 95 </t>
  </si>
  <si>
    <t>Пароизоляционные пленки</t>
  </si>
  <si>
    <t>ЮТАФОЛ Н 96 Сильвер</t>
  </si>
  <si>
    <t>ЮТАФОЛ Н 110 Стандарт</t>
  </si>
  <si>
    <t xml:space="preserve">ЮТАФОЛ Н 110 Специал </t>
  </si>
  <si>
    <t>ЮТАФОЛ Н АЛ 170 Специал</t>
  </si>
  <si>
    <t>Сопутствующие товары к пленкам</t>
  </si>
  <si>
    <t>Соединительная лента ЮТАФОЛ СП 1</t>
  </si>
  <si>
    <t>Уплотнительная лента ЮТАФОЛ ТП 15</t>
  </si>
  <si>
    <t>Скотч односторонний СП АЛ</t>
  </si>
  <si>
    <t>Агропленки с УФ стабилизацией 24 месяца</t>
  </si>
  <si>
    <t>ЮТАФОЛ Н 118 Стандарт</t>
  </si>
  <si>
    <t>ЮТАФОЛ Н 140 Стандарт</t>
  </si>
  <si>
    <t>ЮТАФОЛ Н 140 Стандарт ИР</t>
  </si>
  <si>
    <t>Строительные тенты для укрытия лесов</t>
  </si>
  <si>
    <t>Наименование товара, цвет</t>
  </si>
  <si>
    <t>ЮТАФОЛ Н 229 Стандарт (прозр.)</t>
  </si>
  <si>
    <t>ЮТАФОЛ Н 229 Стандарт (синий)</t>
  </si>
  <si>
    <t>Строительные сетки для укрытия лесов</t>
  </si>
  <si>
    <t>Размеры, цвет</t>
  </si>
  <si>
    <t>1:2 (40 г/м2) цвет зеленый ширина 3,12 м, длина 100 м</t>
  </si>
  <si>
    <t>1:1 (60 г/м2) цвет зеленый ширина 3,12 м, длина 100 м</t>
  </si>
  <si>
    <t>1:0S (122 г/м2) цвет зеленый ширина 3,00 м, длина 100 м</t>
  </si>
  <si>
    <t>1:0 (146 г/м2) цвет зеленый ширина 3,00 м, длина 100 м</t>
  </si>
  <si>
    <t xml:space="preserve">Геомембраны </t>
  </si>
  <si>
    <t>Наименование товара, размеры</t>
  </si>
  <si>
    <t>Толщина, мм</t>
  </si>
  <si>
    <t>Проволока для сварки геомембран</t>
  </si>
  <si>
    <t>3, 4, 5</t>
  </si>
  <si>
    <t>8 – 0,6</t>
  </si>
  <si>
    <t>8 – 0,8</t>
  </si>
  <si>
    <t>Нетканый текстиль (геотекстиль)</t>
  </si>
  <si>
    <t>Рулоны шириной 2 - 6,5 м, длиной 100 м</t>
  </si>
  <si>
    <t>ООО "МосСтройСваи"</t>
  </si>
  <si>
    <t>mos-story@mail.ru</t>
  </si>
  <si>
    <t>Все цены указанные в данном прайс-листе, указаны с учётом НДС.</t>
  </si>
  <si>
    <t>Продукция в цену которой включена доставка по г.Москва (+5 км от МКАД):</t>
  </si>
  <si>
    <t>Izovol</t>
  </si>
  <si>
    <t>ПСБ-С</t>
  </si>
  <si>
    <t>На всю остальную продукцию, стоимость доставки, считается отдельно!</t>
  </si>
  <si>
    <t>На объём превышающий 200 м3 - возможны скидки! (кроме кабельно-проводниковой продукции)</t>
  </si>
  <si>
    <t>Цены действительны, от фуры (82м3)(кроме кабельно-проводниковой продукции).</t>
  </si>
  <si>
    <t>Наши телефоны:</t>
  </si>
  <si>
    <t>e-mail</t>
  </si>
  <si>
    <t>тел./факс (495) 662-96-97, 744-39-60</t>
  </si>
  <si>
    <t>факс         (499) 191-85-30</t>
  </si>
  <si>
    <t>НовоПласт</t>
  </si>
  <si>
    <t>СТИРОПЛАСТ</t>
  </si>
  <si>
    <t>ПСБ-С - 15Ф</t>
  </si>
  <si>
    <t>ПСБ-С - 25+</t>
  </si>
  <si>
    <t>10,1-12,0</t>
  </si>
  <si>
    <t>12,1-14</t>
  </si>
  <si>
    <t>13,5-15</t>
  </si>
  <si>
    <t>15,5-17,0</t>
  </si>
  <si>
    <t>17-19</t>
  </si>
  <si>
    <t>19-22</t>
  </si>
  <si>
    <t>26-27</t>
  </si>
  <si>
    <t>27-30</t>
  </si>
  <si>
    <t>35,1-37</t>
  </si>
  <si>
    <t xml:space="preserve"> Москва, пр. Маршала Жукова, д.2а</t>
  </si>
  <si>
    <t>тел/факс (495) 662-96-97, (499) 191-85-30</t>
  </si>
  <si>
    <r>
      <t xml:space="preserve">Tyvek Soft </t>
    </r>
    <r>
      <rPr>
        <b/>
        <i/>
        <sz val="10"/>
        <rFont val="Arial Cyr"/>
        <family val="0"/>
      </rPr>
      <t>Подкровельная супердиффузионная мембрана</t>
    </r>
  </si>
  <si>
    <t>Цена, у.е./кв. м</t>
  </si>
  <si>
    <t>Гидро- и ветрозащитная паронепроницаемая мембрана</t>
  </si>
  <si>
    <r>
      <t xml:space="preserve">Tyvek Housewrap </t>
    </r>
    <r>
      <rPr>
        <b/>
        <i/>
        <sz val="10"/>
        <rFont val="Arial Cyr"/>
        <family val="0"/>
      </rPr>
      <t>Ветрозащитная плёнка</t>
    </r>
  </si>
  <si>
    <r>
      <t xml:space="preserve">Tyvek Solid </t>
    </r>
    <r>
      <rPr>
        <b/>
        <i/>
        <sz val="10"/>
        <rFont val="Arial Cyr"/>
        <family val="0"/>
      </rPr>
      <t>Подкровельная супердиффузионная</t>
    </r>
  </si>
  <si>
    <r>
      <t xml:space="preserve">Tyvek Supro </t>
    </r>
    <r>
      <rPr>
        <b/>
        <i/>
        <sz val="10"/>
        <rFont val="Arial Cyr"/>
        <family val="0"/>
      </rPr>
      <t>Кровельная плёнка</t>
    </r>
  </si>
  <si>
    <t>Цена за куб. м</t>
  </si>
  <si>
    <t>ТЕПЛОИЗОЛЯЦИОННАЯ ПРОДУКЦИЯ "ИЗОМИН"</t>
  </si>
  <si>
    <r>
      <t xml:space="preserve">ЮНИФОЛ ГДПЭ </t>
    </r>
    <r>
      <rPr>
        <i/>
        <sz val="9"/>
        <rFont val="Arial"/>
        <family val="2"/>
      </rPr>
      <t>Рулоны шириной 2,55 - 5,1 м, длиной 100 пм</t>
    </r>
  </si>
  <si>
    <r>
      <t xml:space="preserve">ЮНОП </t>
    </r>
    <r>
      <rPr>
        <i/>
        <sz val="9"/>
        <rFont val="Arial"/>
        <family val="2"/>
      </rPr>
      <t>Рулоны шир. 2,35 м, дл. 20 м, выс. выступов 8 и 20 мм</t>
    </r>
  </si>
  <si>
    <t>Масса единицы площади, г/кв. м</t>
  </si>
  <si>
    <t>Площадь рулона, кв. м</t>
  </si>
  <si>
    <t>Длина мотка, п. м.</t>
  </si>
  <si>
    <t>20 – 1</t>
  </si>
  <si>
    <t>5,75 (за 1 кг)</t>
  </si>
  <si>
    <t>Пеноплэкс</t>
  </si>
  <si>
    <t>Длина х Ширина, мм</t>
  </si>
  <si>
    <t>Пенополистирол (пенопласт)</t>
  </si>
  <si>
    <t>Мосстрой-31</t>
  </si>
  <si>
    <t>Упаковка, кв. м</t>
  </si>
  <si>
    <t>Упаковка, куб. м</t>
  </si>
  <si>
    <t>Теплоизоляция плоских кровель.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</t>
  </si>
  <si>
    <t>ФАСАД БАТТС</t>
  </si>
  <si>
    <t>ФАСАД БАТТС Д</t>
  </si>
  <si>
    <t>АКУСТИК БАТТС</t>
  </si>
  <si>
    <t>Теплоизоляция штукатурных фасадов.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</t>
  </si>
  <si>
    <t>Звукопоглощающие плиты. Звукоизоляция ненагружаемых конструкций. С особым успехом применяются в каркасно-обшивных перегородках.</t>
  </si>
  <si>
    <t>Ф-150</t>
  </si>
  <si>
    <t>Цена за кв. м</t>
  </si>
  <si>
    <t>Теплоизоляция вентилируемых фасадов.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</t>
  </si>
  <si>
    <t>куб. м/упак.</t>
  </si>
  <si>
    <t>Кол-во, шт./упак.</t>
  </si>
  <si>
    <t>кв. м/упак.</t>
  </si>
  <si>
    <t>Цена, у.е./куб. м</t>
  </si>
  <si>
    <t>Плотность кг/куб. м</t>
  </si>
  <si>
    <t>Цена, у.е./рулон</t>
  </si>
  <si>
    <t>Цена, у.е./моток</t>
  </si>
  <si>
    <t>ТЕПЛОИЗОЛЯЦИОННАЯ ПРОДУКЦИЯ "Белтеп"</t>
  </si>
  <si>
    <t>ПП-100</t>
  </si>
  <si>
    <t>ПП-125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</si>
</sst>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#,##0\ [$€-1];[Red]\-#,##0\ [$€-1]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0&quot;р.&quot;"/>
    <numFmt numFmtId="171" formatCode="0.0"/>
    <numFmt numFmtId="172" formatCode="0.00;[Red]0.00"/>
    <numFmt numFmtId="173" formatCode="[$€-2]\ ###,000_);[Red]\([$€-2]\ ###,000\)"/>
    <numFmt numFmtId="174" formatCode="000000"/>
  </numFmts>
  <fonts count="30"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b/>
      <i/>
      <sz val="10"/>
      <name val="Arial Cyr"/>
      <family val="2"/>
    </font>
    <font>
      <b/>
      <i/>
      <sz val="16"/>
      <name val="Arial Cyr"/>
      <family val="2"/>
    </font>
    <font>
      <b/>
      <sz val="11"/>
      <name val="Arial Cyr"/>
      <family val="2"/>
    </font>
    <font>
      <sz val="10"/>
      <name val="MS Sans Serif"/>
      <family val="0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 Cyr"/>
      <family val="2"/>
    </font>
    <font>
      <sz val="11"/>
      <name val="Arial Cyr"/>
      <family val="0"/>
    </font>
    <font>
      <b/>
      <sz val="24"/>
      <color indexed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20"/>
      <color indexed="10"/>
      <name val="Times New Roman"/>
      <family val="1"/>
    </font>
    <font>
      <u val="single"/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18" applyFont="1" applyAlignment="1">
      <alignment/>
    </xf>
    <xf numFmtId="0" fontId="14" fillId="0" borderId="0" xfId="18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15" applyAlignment="1">
      <alignment/>
    </xf>
    <xf numFmtId="0" fontId="0" fillId="0" borderId="0" xfId="0" applyAlignment="1">
      <alignment/>
    </xf>
    <xf numFmtId="0" fontId="15" fillId="0" borderId="0" xfId="0" applyFont="1" applyBorder="1" applyAlignment="1">
      <alignment horizontal="righ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4" xfId="0" applyNumberFormat="1" applyFont="1" applyFill="1" applyBorder="1" applyAlignment="1">
      <alignment horizontal="right" vertical="center"/>
    </xf>
    <xf numFmtId="2" fontId="0" fillId="0" borderId="5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right" vertical="center"/>
    </xf>
    <xf numFmtId="2" fontId="20" fillId="0" borderId="7" xfId="0" applyNumberFormat="1" applyFont="1" applyBorder="1" applyAlignment="1">
      <alignment horizontal="right" vertical="center"/>
    </xf>
    <xf numFmtId="2" fontId="20" fillId="0" borderId="5" xfId="0" applyNumberFormat="1" applyFont="1" applyBorder="1" applyAlignment="1">
      <alignment horizontal="right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4" fillId="0" borderId="8" xfId="18" applyFont="1" applyBorder="1" applyAlignment="1">
      <alignment horizontal="left" vertical="center"/>
    </xf>
    <xf numFmtId="0" fontId="20" fillId="0" borderId="4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166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 quotePrefix="1">
      <alignment horizontal="center"/>
    </xf>
    <xf numFmtId="166" fontId="3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3" fillId="0" borderId="7" xfId="0" applyFont="1" applyBorder="1" applyAlignment="1" quotePrefix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5" fillId="0" borderId="0" xfId="0" applyFont="1" applyAlignment="1">
      <alignment horizontal="center" vertical="center" wrapText="1" shrinkToFit="1"/>
    </xf>
    <xf numFmtId="2" fontId="1" fillId="0" borderId="4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29" fillId="0" borderId="0" xfId="15" applyFont="1" applyBorder="1" applyAlignment="1">
      <alignment vertical="justify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9" fillId="0" borderId="0" xfId="15" applyFont="1" applyBorder="1" applyAlignment="1">
      <alignment horizontal="center" vertical="justify" wrapText="1"/>
    </xf>
    <xf numFmtId="0" fontId="9" fillId="2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wrapText="1"/>
    </xf>
    <xf numFmtId="1" fontId="1" fillId="0" borderId="6" xfId="0" applyNumberFormat="1" applyFont="1" applyBorder="1" applyAlignment="1">
      <alignment horizontal="right" vertical="center"/>
    </xf>
    <xf numFmtId="1" fontId="1" fillId="0" borderId="7" xfId="0" applyNumberFormat="1" applyFont="1" applyBorder="1" applyAlignment="1">
      <alignment horizontal="right" vertical="center"/>
    </xf>
    <xf numFmtId="1" fontId="1" fillId="0" borderId="7" xfId="0" applyNumberFormat="1" applyFont="1" applyBorder="1" applyAlignment="1">
      <alignment horizontal="right" vertical="center"/>
    </xf>
    <xf numFmtId="1" fontId="1" fillId="0" borderId="7" xfId="0" applyNumberFormat="1" applyFont="1" applyFill="1" applyBorder="1" applyAlignment="1">
      <alignment horizontal="right" vertical="center"/>
    </xf>
    <xf numFmtId="1" fontId="1" fillId="0" borderId="5" xfId="0" applyNumberFormat="1" applyFont="1" applyFill="1" applyBorder="1" applyAlignment="1">
      <alignment horizontal="right" vertical="center"/>
    </xf>
    <xf numFmtId="1" fontId="1" fillId="0" borderId="4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7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top" wrapText="1" shrinkToFit="1"/>
    </xf>
    <xf numFmtId="0" fontId="8" fillId="0" borderId="0" xfId="0" applyFont="1" applyAlignment="1">
      <alignment horizontal="left"/>
    </xf>
    <xf numFmtId="0" fontId="25" fillId="0" borderId="0" xfId="15" applyBorder="1" applyAlignment="1">
      <alignment horizontal="center" vertical="justify" wrapText="1"/>
    </xf>
    <xf numFmtId="0" fontId="18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8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4" fillId="0" borderId="0" xfId="18" applyFont="1" applyAlignment="1">
      <alignment horizontal="left"/>
    </xf>
    <xf numFmtId="0" fontId="0" fillId="0" borderId="0" xfId="0" applyAlignment="1">
      <alignment horizontal="center"/>
    </xf>
    <xf numFmtId="0" fontId="18" fillId="3" borderId="13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4" fillId="0" borderId="0" xfId="18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2000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2" name="TextBox 14"/>
        <xdr:cNvSpPr txBox="1">
          <a:spLocks noChangeArrowheads="1"/>
        </xdr:cNvSpPr>
      </xdr:nvSpPr>
      <xdr:spPr>
        <a:xfrm>
          <a:off x="2000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3" name="TextBox 15"/>
        <xdr:cNvSpPr txBox="1">
          <a:spLocks noChangeArrowheads="1"/>
        </xdr:cNvSpPr>
      </xdr:nvSpPr>
      <xdr:spPr>
        <a:xfrm>
          <a:off x="110490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28575</xdr:rowOff>
    </xdr:from>
    <xdr:to>
      <xdr:col>4</xdr:col>
      <xdr:colOff>66675</xdr:colOff>
      <xdr:row>4</xdr:row>
      <xdr:rowOff>619125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0"/>
          <a:ext cx="2838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2" name="TextBox 71"/>
        <xdr:cNvSpPr txBox="1">
          <a:spLocks noChangeArrowheads="1"/>
        </xdr:cNvSpPr>
      </xdr:nvSpPr>
      <xdr:spPr>
        <a:xfrm>
          <a:off x="2000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3" name="TextBox 72"/>
        <xdr:cNvSpPr txBox="1">
          <a:spLocks noChangeArrowheads="1"/>
        </xdr:cNvSpPr>
      </xdr:nvSpPr>
      <xdr:spPr>
        <a:xfrm>
          <a:off x="30194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714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26574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5410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2" name="TextBox 11"/>
        <xdr:cNvSpPr txBox="1">
          <a:spLocks noChangeArrowheads="1"/>
        </xdr:cNvSpPr>
      </xdr:nvSpPr>
      <xdr:spPr>
        <a:xfrm>
          <a:off x="2190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66675</xdr:rowOff>
    </xdr:from>
    <xdr:ext cx="85725" cy="200025"/>
    <xdr:sp>
      <xdr:nvSpPr>
        <xdr:cNvPr id="3" name="TextBox 12"/>
        <xdr:cNvSpPr txBox="1">
          <a:spLocks noChangeArrowheads="1"/>
        </xdr:cNvSpPr>
      </xdr:nvSpPr>
      <xdr:spPr>
        <a:xfrm>
          <a:off x="19621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4" name="TextBox 14"/>
        <xdr:cNvSpPr txBox="1">
          <a:spLocks noChangeArrowheads="1"/>
        </xdr:cNvSpPr>
      </xdr:nvSpPr>
      <xdr:spPr>
        <a:xfrm>
          <a:off x="2190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85725" cy="200025"/>
    <xdr:sp>
      <xdr:nvSpPr>
        <xdr:cNvPr id="5" name="TextBox 15"/>
        <xdr:cNvSpPr txBox="1">
          <a:spLocks noChangeArrowheads="1"/>
        </xdr:cNvSpPr>
      </xdr:nvSpPr>
      <xdr:spPr>
        <a:xfrm>
          <a:off x="24193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6" name="TextBox 16"/>
        <xdr:cNvSpPr txBox="1">
          <a:spLocks noChangeArrowheads="1"/>
        </xdr:cNvSpPr>
      </xdr:nvSpPr>
      <xdr:spPr>
        <a:xfrm>
          <a:off x="2190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85725" cy="200025"/>
    <xdr:sp>
      <xdr:nvSpPr>
        <xdr:cNvPr id="7" name="TextBox 17"/>
        <xdr:cNvSpPr txBox="1">
          <a:spLocks noChangeArrowheads="1"/>
        </xdr:cNvSpPr>
      </xdr:nvSpPr>
      <xdr:spPr>
        <a:xfrm>
          <a:off x="24193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390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2" name="TextBox 5"/>
        <xdr:cNvSpPr txBox="1">
          <a:spLocks noChangeArrowheads="1"/>
        </xdr:cNvSpPr>
      </xdr:nvSpPr>
      <xdr:spPr>
        <a:xfrm>
          <a:off x="1809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85725" cy="200025"/>
    <xdr:sp>
      <xdr:nvSpPr>
        <xdr:cNvPr id="3" name="TextBox 6"/>
        <xdr:cNvSpPr txBox="1">
          <a:spLocks noChangeArrowheads="1"/>
        </xdr:cNvSpPr>
      </xdr:nvSpPr>
      <xdr:spPr>
        <a:xfrm>
          <a:off x="16192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229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5" name="TextBox 8"/>
        <xdr:cNvSpPr txBox="1">
          <a:spLocks noChangeArrowheads="1"/>
        </xdr:cNvSpPr>
      </xdr:nvSpPr>
      <xdr:spPr>
        <a:xfrm>
          <a:off x="1809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85725" cy="200025"/>
    <xdr:sp>
      <xdr:nvSpPr>
        <xdr:cNvPr id="6" name="TextBox 9"/>
        <xdr:cNvSpPr txBox="1">
          <a:spLocks noChangeArrowheads="1"/>
        </xdr:cNvSpPr>
      </xdr:nvSpPr>
      <xdr:spPr>
        <a:xfrm>
          <a:off x="16192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85725" cy="200025"/>
    <xdr:sp>
      <xdr:nvSpPr>
        <xdr:cNvPr id="1" name="TextBox 2"/>
        <xdr:cNvSpPr txBox="1">
          <a:spLocks noChangeArrowheads="1"/>
        </xdr:cNvSpPr>
      </xdr:nvSpPr>
      <xdr:spPr>
        <a:xfrm>
          <a:off x="2000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66675</xdr:rowOff>
    </xdr:from>
    <xdr:ext cx="85725" cy="200025"/>
    <xdr:sp>
      <xdr:nvSpPr>
        <xdr:cNvPr id="2" name="TextBox 3"/>
        <xdr:cNvSpPr txBox="1">
          <a:spLocks noChangeArrowheads="1"/>
        </xdr:cNvSpPr>
      </xdr:nvSpPr>
      <xdr:spPr>
        <a:xfrm>
          <a:off x="171450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3" name="TextBox 4"/>
        <xdr:cNvSpPr txBox="1">
          <a:spLocks noChangeArrowheads="1"/>
        </xdr:cNvSpPr>
      </xdr:nvSpPr>
      <xdr:spPr>
        <a:xfrm>
          <a:off x="2000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4" name="TextBox 5"/>
        <xdr:cNvSpPr txBox="1">
          <a:spLocks noChangeArrowheads="1"/>
        </xdr:cNvSpPr>
      </xdr:nvSpPr>
      <xdr:spPr>
        <a:xfrm>
          <a:off x="27527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9525</xdr:rowOff>
    </xdr:from>
    <xdr:to>
      <xdr:col>1</xdr:col>
      <xdr:colOff>2076450</xdr:colOff>
      <xdr:row>4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33450"/>
          <a:ext cx="2066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2190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75533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21907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75533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38100</xdr:rowOff>
    </xdr:from>
    <xdr:to>
      <xdr:col>1</xdr:col>
      <xdr:colOff>1704975</xdr:colOff>
      <xdr:row>4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62025"/>
          <a:ext cx="1657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1714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66675</xdr:rowOff>
    </xdr:from>
    <xdr:ext cx="85725" cy="200025"/>
    <xdr:sp>
      <xdr:nvSpPr>
        <xdr:cNvPr id="3" name="TextBox 4"/>
        <xdr:cNvSpPr txBox="1">
          <a:spLocks noChangeArrowheads="1"/>
        </xdr:cNvSpPr>
      </xdr:nvSpPr>
      <xdr:spPr>
        <a:xfrm>
          <a:off x="171450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66675</xdr:rowOff>
    </xdr:from>
    <xdr:ext cx="85725" cy="200025"/>
    <xdr:sp>
      <xdr:nvSpPr>
        <xdr:cNvPr id="4" name="TextBox 5"/>
        <xdr:cNvSpPr txBox="1">
          <a:spLocks noChangeArrowheads="1"/>
        </xdr:cNvSpPr>
      </xdr:nvSpPr>
      <xdr:spPr>
        <a:xfrm>
          <a:off x="6486525" y="66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os-story@mail.ru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12.25390625" style="26" customWidth="1"/>
    <col min="2" max="7" width="9.125" style="26" customWidth="1"/>
    <col min="8" max="8" width="31.625" style="26" customWidth="1"/>
    <col min="9" max="16384" width="9.125" style="26" customWidth="1"/>
  </cols>
  <sheetData>
    <row r="1" ht="18">
      <c r="A1" s="26" t="s">
        <v>164</v>
      </c>
    </row>
    <row r="3" spans="1:9" ht="18">
      <c r="A3" s="26" t="s">
        <v>165</v>
      </c>
      <c r="I3" s="26" t="s">
        <v>166</v>
      </c>
    </row>
    <row r="4" ht="18">
      <c r="I4" s="26" t="s">
        <v>167</v>
      </c>
    </row>
    <row r="5" ht="18">
      <c r="I5" s="26" t="s">
        <v>205</v>
      </c>
    </row>
    <row r="8" ht="18">
      <c r="A8" s="26" t="s">
        <v>168</v>
      </c>
    </row>
    <row r="10" ht="18">
      <c r="A10" s="26" t="s">
        <v>170</v>
      </c>
    </row>
    <row r="11" ht="18">
      <c r="A11" s="26" t="s">
        <v>169</v>
      </c>
    </row>
    <row r="15" ht="18">
      <c r="A15" s="26" t="s">
        <v>171</v>
      </c>
    </row>
    <row r="16" spans="1:2" ht="18">
      <c r="A16" s="26" t="s">
        <v>173</v>
      </c>
      <c r="B16" s="27"/>
    </row>
    <row r="17" spans="1:2" ht="18">
      <c r="A17" s="26" t="s">
        <v>174</v>
      </c>
      <c r="B17" s="27"/>
    </row>
    <row r="18" spans="1:2" ht="18">
      <c r="A18" s="26" t="s">
        <v>172</v>
      </c>
      <c r="B18" s="28" t="s">
        <v>163</v>
      </c>
    </row>
  </sheetData>
  <hyperlinks>
    <hyperlink ref="B18" r:id="rId1" display="mos-story@mail.ru"/>
  </hyperlinks>
  <printOptions/>
  <pageMargins left="0.75" right="0.75" top="1" bottom="1" header="0.5" footer="0.5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5"/>
  <sheetViews>
    <sheetView workbookViewId="0" topLeftCell="A1">
      <selection activeCell="B1" sqref="B1:J1"/>
    </sheetView>
  </sheetViews>
  <sheetFormatPr defaultColWidth="9.00390625" defaultRowHeight="12.75"/>
  <cols>
    <col min="1" max="1" width="2.625" style="1" customWidth="1"/>
    <col min="2" max="2" width="11.875" style="1" bestFit="1" customWidth="1"/>
    <col min="3" max="3" width="9.375" style="1" hidden="1" customWidth="1"/>
    <col min="4" max="4" width="5.125" style="1" hidden="1" customWidth="1"/>
    <col min="5" max="5" width="23.25390625" style="1" bestFit="1" customWidth="1"/>
    <col min="6" max="6" width="18.00390625" style="1" bestFit="1" customWidth="1"/>
    <col min="7" max="7" width="18.25390625" style="1" bestFit="1" customWidth="1"/>
    <col min="8" max="8" width="11.75390625" style="1" bestFit="1" customWidth="1"/>
    <col min="9" max="9" width="12.25390625" style="1" bestFit="1" customWidth="1"/>
    <col min="10" max="10" width="0.12890625" style="1" hidden="1" customWidth="1"/>
    <col min="11" max="11" width="2.125" style="1" customWidth="1"/>
    <col min="12" max="16384" width="9.125" style="1" customWidth="1"/>
  </cols>
  <sheetData>
    <row r="1" spans="2:10" s="5" customFormat="1" ht="30">
      <c r="B1" s="143" t="s">
        <v>162</v>
      </c>
      <c r="C1" s="143"/>
      <c r="D1" s="143"/>
      <c r="E1" s="143"/>
      <c r="F1" s="143"/>
      <c r="G1" s="143"/>
      <c r="H1" s="143"/>
      <c r="I1" s="143"/>
      <c r="J1" s="143"/>
    </row>
    <row r="2" spans="2:11" s="5" customFormat="1" ht="14.25" customHeight="1">
      <c r="B2" s="144" t="s">
        <v>188</v>
      </c>
      <c r="C2" s="144"/>
      <c r="D2" s="144"/>
      <c r="E2" s="144"/>
      <c r="F2" s="144"/>
      <c r="G2" s="144"/>
      <c r="H2" s="144"/>
      <c r="I2" s="144"/>
      <c r="J2" s="132"/>
      <c r="K2" s="132"/>
    </row>
    <row r="3" spans="2:11" s="5" customFormat="1" ht="14.25" customHeight="1">
      <c r="B3" s="145" t="s">
        <v>189</v>
      </c>
      <c r="C3" s="145"/>
      <c r="D3" s="145"/>
      <c r="E3" s="145"/>
      <c r="F3" s="145"/>
      <c r="G3" s="145"/>
      <c r="H3" s="145"/>
      <c r="I3" s="145"/>
      <c r="J3" s="133"/>
      <c r="K3" s="133"/>
    </row>
    <row r="4" spans="2:11" s="5" customFormat="1" ht="14.25" customHeight="1">
      <c r="B4" s="146" t="s">
        <v>163</v>
      </c>
      <c r="C4" s="146"/>
      <c r="D4" s="146"/>
      <c r="E4" s="146"/>
      <c r="F4" s="146"/>
      <c r="G4" s="146"/>
      <c r="H4" s="146"/>
      <c r="I4" s="146"/>
      <c r="J4" s="136"/>
      <c r="K4" s="136"/>
    </row>
    <row r="5" spans="2:9" ht="30.75" customHeight="1">
      <c r="B5" s="170"/>
      <c r="C5" s="170"/>
      <c r="D5" s="170"/>
      <c r="E5" s="170"/>
      <c r="F5" s="170"/>
      <c r="G5" s="170"/>
      <c r="H5" s="170"/>
      <c r="I5" s="170"/>
    </row>
    <row r="6" spans="2:10" ht="30.75" customHeight="1" thickBot="1">
      <c r="B6" s="174" t="s">
        <v>208</v>
      </c>
      <c r="C6" s="174"/>
      <c r="D6" s="174"/>
      <c r="E6" s="174"/>
      <c r="F6" s="174"/>
      <c r="G6" s="174"/>
      <c r="H6" s="174"/>
      <c r="I6" s="174"/>
      <c r="J6" s="3"/>
    </row>
    <row r="7" spans="2:9" ht="23.25" thickBot="1">
      <c r="B7" s="171" t="s">
        <v>207</v>
      </c>
      <c r="C7" s="172"/>
      <c r="D7" s="172"/>
      <c r="E7" s="172"/>
      <c r="F7" s="172"/>
      <c r="G7" s="172"/>
      <c r="H7" s="172"/>
      <c r="I7" s="173"/>
    </row>
    <row r="8" spans="2:9" ht="15.75" customHeight="1">
      <c r="B8" s="80" t="s">
        <v>0</v>
      </c>
      <c r="C8" s="81"/>
      <c r="D8" s="81"/>
      <c r="E8" s="80" t="s">
        <v>5</v>
      </c>
      <c r="F8" s="82" t="s">
        <v>224</v>
      </c>
      <c r="G8" s="82" t="s">
        <v>206</v>
      </c>
      <c r="H8" s="82" t="s">
        <v>155</v>
      </c>
      <c r="I8" s="80" t="s">
        <v>196</v>
      </c>
    </row>
    <row r="9" spans="2:9" ht="24" customHeight="1">
      <c r="B9" s="92" t="s">
        <v>15</v>
      </c>
      <c r="C9" s="93"/>
      <c r="D9" s="93"/>
      <c r="E9" s="84" t="s">
        <v>34</v>
      </c>
      <c r="F9" s="85" t="s">
        <v>14</v>
      </c>
      <c r="G9" s="51" t="s">
        <v>13</v>
      </c>
      <c r="H9" s="51" t="s">
        <v>2</v>
      </c>
      <c r="I9" s="94">
        <v>802</v>
      </c>
    </row>
    <row r="10" spans="2:9" ht="24" customHeight="1">
      <c r="B10" s="92" t="s">
        <v>16</v>
      </c>
      <c r="C10" s="95"/>
      <c r="D10" s="95"/>
      <c r="E10" s="87" t="s">
        <v>34</v>
      </c>
      <c r="F10" s="51" t="s">
        <v>22</v>
      </c>
      <c r="G10" s="51" t="s">
        <v>13</v>
      </c>
      <c r="H10" s="51" t="s">
        <v>2</v>
      </c>
      <c r="I10" s="94">
        <v>967</v>
      </c>
    </row>
    <row r="11" spans="2:9" ht="24" customHeight="1">
      <c r="B11" s="92" t="s">
        <v>17</v>
      </c>
      <c r="C11" s="95"/>
      <c r="D11" s="95"/>
      <c r="E11" s="87" t="s">
        <v>34</v>
      </c>
      <c r="F11" s="51" t="s">
        <v>23</v>
      </c>
      <c r="G11" s="51" t="s">
        <v>13</v>
      </c>
      <c r="H11" s="51" t="s">
        <v>2</v>
      </c>
      <c r="I11" s="94">
        <v>1117</v>
      </c>
    </row>
    <row r="12" spans="2:9" ht="24" customHeight="1">
      <c r="B12" s="92" t="s">
        <v>18</v>
      </c>
      <c r="C12" s="95"/>
      <c r="D12" s="95"/>
      <c r="E12" s="88" t="s">
        <v>36</v>
      </c>
      <c r="F12" s="51" t="s">
        <v>28</v>
      </c>
      <c r="G12" s="51" t="s">
        <v>13</v>
      </c>
      <c r="H12" s="51" t="s">
        <v>2</v>
      </c>
      <c r="I12" s="94">
        <v>1352</v>
      </c>
    </row>
    <row r="13" spans="2:9" ht="24" customHeight="1">
      <c r="B13" s="92" t="s">
        <v>21</v>
      </c>
      <c r="C13" s="95"/>
      <c r="D13" s="95"/>
      <c r="E13" s="89" t="s">
        <v>33</v>
      </c>
      <c r="F13" s="51" t="s">
        <v>24</v>
      </c>
      <c r="G13" s="51" t="s">
        <v>13</v>
      </c>
      <c r="H13" s="51" t="s">
        <v>2</v>
      </c>
      <c r="I13" s="94">
        <v>1544</v>
      </c>
    </row>
    <row r="14" spans="2:9" ht="24" customHeight="1">
      <c r="B14" s="92" t="s">
        <v>21</v>
      </c>
      <c r="C14" s="95"/>
      <c r="D14" s="95"/>
      <c r="E14" s="89" t="s">
        <v>33</v>
      </c>
      <c r="F14" s="51" t="s">
        <v>25</v>
      </c>
      <c r="G14" s="51" t="s">
        <v>13</v>
      </c>
      <c r="H14" s="51" t="s">
        <v>2</v>
      </c>
      <c r="I14" s="94">
        <v>1664</v>
      </c>
    </row>
    <row r="15" spans="2:9" ht="24" customHeight="1">
      <c r="B15" s="92" t="s">
        <v>26</v>
      </c>
      <c r="C15" s="95"/>
      <c r="D15" s="95"/>
      <c r="E15" s="88" t="s">
        <v>35</v>
      </c>
      <c r="F15" s="51" t="s">
        <v>31</v>
      </c>
      <c r="G15" s="51" t="s">
        <v>13</v>
      </c>
      <c r="H15" s="51" t="s">
        <v>2</v>
      </c>
      <c r="I15" s="94">
        <v>1832</v>
      </c>
    </row>
    <row r="16" spans="2:9" ht="24" customHeight="1">
      <c r="B16" s="92" t="s">
        <v>19</v>
      </c>
      <c r="C16" s="95"/>
      <c r="D16" s="95"/>
      <c r="E16" s="88" t="s">
        <v>37</v>
      </c>
      <c r="F16" s="51" t="s">
        <v>29</v>
      </c>
      <c r="G16" s="51" t="s">
        <v>13</v>
      </c>
      <c r="H16" s="51" t="s">
        <v>2</v>
      </c>
      <c r="I16" s="94">
        <v>2220</v>
      </c>
    </row>
    <row r="17" spans="2:9" ht="24" customHeight="1">
      <c r="B17" s="92" t="s">
        <v>27</v>
      </c>
      <c r="C17" s="95"/>
      <c r="D17" s="95"/>
      <c r="E17" s="88" t="s">
        <v>38</v>
      </c>
      <c r="F17" s="51" t="s">
        <v>30</v>
      </c>
      <c r="G17" s="51" t="s">
        <v>13</v>
      </c>
      <c r="H17" s="51" t="s">
        <v>2</v>
      </c>
      <c r="I17" s="94">
        <v>2624</v>
      </c>
    </row>
    <row r="18" spans="2:9" ht="24" customHeight="1" thickBot="1">
      <c r="B18" s="96" t="s">
        <v>20</v>
      </c>
      <c r="C18" s="97"/>
      <c r="D18" s="97"/>
      <c r="E18" s="91" t="s">
        <v>39</v>
      </c>
      <c r="F18" s="54" t="s">
        <v>3</v>
      </c>
      <c r="G18" s="54" t="s">
        <v>13</v>
      </c>
      <c r="H18" s="54" t="s">
        <v>2</v>
      </c>
      <c r="I18" s="98">
        <v>3264</v>
      </c>
    </row>
    <row r="19" spans="2:9" ht="36" customHeight="1">
      <c r="B19" s="148"/>
      <c r="C19" s="148"/>
      <c r="D19" s="148"/>
      <c r="E19" s="148"/>
      <c r="F19" s="148"/>
      <c r="G19" s="148"/>
      <c r="H19" s="148"/>
      <c r="I19" s="148"/>
    </row>
    <row r="20" spans="2:10" ht="30.75" customHeight="1" thickBot="1">
      <c r="B20" s="174" t="s">
        <v>175</v>
      </c>
      <c r="C20" s="174"/>
      <c r="D20" s="174"/>
      <c r="E20" s="174"/>
      <c r="F20" s="174"/>
      <c r="G20" s="174"/>
      <c r="H20" s="174"/>
      <c r="I20" s="174"/>
      <c r="J20" s="3"/>
    </row>
    <row r="21" spans="2:9" ht="23.25" thickBot="1">
      <c r="B21" s="171" t="s">
        <v>207</v>
      </c>
      <c r="C21" s="172"/>
      <c r="D21" s="172"/>
      <c r="E21" s="172"/>
      <c r="F21" s="172"/>
      <c r="G21" s="172"/>
      <c r="H21" s="172"/>
      <c r="I21" s="173"/>
    </row>
    <row r="22" spans="2:9" ht="15.75" customHeight="1">
      <c r="B22" s="80" t="s">
        <v>0</v>
      </c>
      <c r="C22" s="81"/>
      <c r="D22" s="81"/>
      <c r="E22" s="80" t="s">
        <v>5</v>
      </c>
      <c r="F22" s="82" t="s">
        <v>224</v>
      </c>
      <c r="G22" s="82" t="s">
        <v>206</v>
      </c>
      <c r="H22" s="82" t="s">
        <v>155</v>
      </c>
      <c r="I22" s="80" t="s">
        <v>196</v>
      </c>
    </row>
    <row r="23" spans="2:9" ht="24" customHeight="1">
      <c r="B23" s="92" t="s">
        <v>15</v>
      </c>
      <c r="C23" s="83"/>
      <c r="D23" s="83"/>
      <c r="E23" s="84" t="s">
        <v>34</v>
      </c>
      <c r="F23" s="85" t="s">
        <v>14</v>
      </c>
      <c r="G23" s="51" t="s">
        <v>13</v>
      </c>
      <c r="H23" s="51" t="s">
        <v>2</v>
      </c>
      <c r="I23" s="94">
        <v>790</v>
      </c>
    </row>
    <row r="24" spans="2:9" ht="24" customHeight="1">
      <c r="B24" s="92" t="s">
        <v>16</v>
      </c>
      <c r="C24" s="86"/>
      <c r="D24" s="86"/>
      <c r="E24" s="87" t="s">
        <v>34</v>
      </c>
      <c r="F24" s="51" t="s">
        <v>179</v>
      </c>
      <c r="G24" s="51" t="s">
        <v>13</v>
      </c>
      <c r="H24" s="51" t="s">
        <v>2</v>
      </c>
      <c r="I24" s="94">
        <v>1050</v>
      </c>
    </row>
    <row r="25" spans="2:9" ht="24" customHeight="1">
      <c r="B25" s="92" t="s">
        <v>17</v>
      </c>
      <c r="C25" s="86"/>
      <c r="D25" s="86"/>
      <c r="E25" s="87" t="s">
        <v>34</v>
      </c>
      <c r="F25" s="51" t="s">
        <v>180</v>
      </c>
      <c r="G25" s="51" t="s">
        <v>13</v>
      </c>
      <c r="H25" s="51" t="s">
        <v>2</v>
      </c>
      <c r="I25" s="94">
        <v>1190</v>
      </c>
    </row>
    <row r="26" spans="2:9" ht="24" customHeight="1">
      <c r="B26" s="92" t="s">
        <v>177</v>
      </c>
      <c r="C26" s="86"/>
      <c r="D26" s="86"/>
      <c r="E26" s="87" t="s">
        <v>34</v>
      </c>
      <c r="F26" s="51" t="s">
        <v>181</v>
      </c>
      <c r="G26" s="51" t="s">
        <v>13</v>
      </c>
      <c r="H26" s="51" t="s">
        <v>2</v>
      </c>
      <c r="I26" s="94">
        <v>1245</v>
      </c>
    </row>
    <row r="27" spans="2:9" ht="24" customHeight="1">
      <c r="B27" s="92" t="s">
        <v>18</v>
      </c>
      <c r="C27" s="86"/>
      <c r="D27" s="86"/>
      <c r="E27" s="88" t="s">
        <v>36</v>
      </c>
      <c r="F27" s="51" t="s">
        <v>182</v>
      </c>
      <c r="G27" s="51" t="s">
        <v>13</v>
      </c>
      <c r="H27" s="51" t="s">
        <v>2</v>
      </c>
      <c r="I27" s="94">
        <v>1350</v>
      </c>
    </row>
    <row r="28" spans="2:9" ht="24" customHeight="1">
      <c r="B28" s="92" t="s">
        <v>21</v>
      </c>
      <c r="C28" s="86"/>
      <c r="D28" s="86"/>
      <c r="E28" s="89" t="s">
        <v>33</v>
      </c>
      <c r="F28" s="51" t="s">
        <v>24</v>
      </c>
      <c r="G28" s="51" t="s">
        <v>13</v>
      </c>
      <c r="H28" s="51" t="s">
        <v>2</v>
      </c>
      <c r="I28" s="94">
        <v>1445</v>
      </c>
    </row>
    <row r="29" spans="2:9" ht="24" customHeight="1">
      <c r="B29" s="92" t="s">
        <v>178</v>
      </c>
      <c r="C29" s="86"/>
      <c r="D29" s="86"/>
      <c r="E29" s="89" t="s">
        <v>33</v>
      </c>
      <c r="F29" s="51" t="s">
        <v>183</v>
      </c>
      <c r="G29" s="51" t="s">
        <v>13</v>
      </c>
      <c r="H29" s="51" t="s">
        <v>2</v>
      </c>
      <c r="I29" s="94">
        <v>1590</v>
      </c>
    </row>
    <row r="30" spans="2:9" ht="24" customHeight="1">
      <c r="B30" s="92" t="s">
        <v>26</v>
      </c>
      <c r="C30" s="86"/>
      <c r="D30" s="86"/>
      <c r="E30" s="88" t="s">
        <v>35</v>
      </c>
      <c r="F30" s="51" t="s">
        <v>184</v>
      </c>
      <c r="G30" s="51" t="s">
        <v>13</v>
      </c>
      <c r="H30" s="51" t="s">
        <v>2</v>
      </c>
      <c r="I30" s="94">
        <v>1760</v>
      </c>
    </row>
    <row r="31" spans="2:9" ht="24" customHeight="1">
      <c r="B31" s="92" t="s">
        <v>19</v>
      </c>
      <c r="C31" s="86"/>
      <c r="D31" s="86"/>
      <c r="E31" s="88" t="s">
        <v>37</v>
      </c>
      <c r="F31" s="51" t="s">
        <v>185</v>
      </c>
      <c r="G31" s="51" t="s">
        <v>13</v>
      </c>
      <c r="H31" s="51" t="s">
        <v>2</v>
      </c>
      <c r="I31" s="94">
        <v>2080</v>
      </c>
    </row>
    <row r="32" spans="2:9" ht="24" customHeight="1">
      <c r="B32" s="92" t="s">
        <v>27</v>
      </c>
      <c r="C32" s="86"/>
      <c r="D32" s="86"/>
      <c r="E32" s="88" t="s">
        <v>38</v>
      </c>
      <c r="F32" s="51" t="s">
        <v>186</v>
      </c>
      <c r="G32" s="51" t="s">
        <v>13</v>
      </c>
      <c r="H32" s="51" t="s">
        <v>2</v>
      </c>
      <c r="I32" s="94">
        <v>2410</v>
      </c>
    </row>
    <row r="33" spans="2:9" ht="24" customHeight="1" thickBot="1">
      <c r="B33" s="96" t="s">
        <v>20</v>
      </c>
      <c r="C33" s="90"/>
      <c r="D33" s="90"/>
      <c r="E33" s="99" t="s">
        <v>39</v>
      </c>
      <c r="F33" s="54" t="s">
        <v>187</v>
      </c>
      <c r="G33" s="54" t="s">
        <v>13</v>
      </c>
      <c r="H33" s="54" t="s">
        <v>2</v>
      </c>
      <c r="I33" s="98">
        <v>2910</v>
      </c>
    </row>
    <row r="34" spans="2:9" ht="30" customHeight="1">
      <c r="B34" s="142"/>
      <c r="C34" s="142"/>
      <c r="D34" s="142"/>
      <c r="E34" s="142"/>
      <c r="F34" s="142"/>
      <c r="G34" s="142"/>
      <c r="H34" s="142"/>
      <c r="I34" s="142"/>
    </row>
    <row r="35" spans="2:9" ht="30" customHeight="1" thickBot="1">
      <c r="B35" s="174" t="s">
        <v>176</v>
      </c>
      <c r="C35" s="174"/>
      <c r="D35" s="174"/>
      <c r="E35" s="174"/>
      <c r="F35" s="174"/>
      <c r="G35" s="174"/>
      <c r="H35" s="174"/>
      <c r="I35" s="174"/>
    </row>
    <row r="36" spans="2:9" ht="23.25" thickBot="1">
      <c r="B36" s="171" t="s">
        <v>207</v>
      </c>
      <c r="C36" s="172"/>
      <c r="D36" s="172"/>
      <c r="E36" s="172"/>
      <c r="F36" s="172"/>
      <c r="G36" s="172"/>
      <c r="H36" s="172"/>
      <c r="I36" s="173"/>
    </row>
    <row r="37" spans="2:9" ht="15.75" customHeight="1">
      <c r="B37" s="80" t="s">
        <v>0</v>
      </c>
      <c r="C37" s="81"/>
      <c r="D37" s="81"/>
      <c r="E37" s="80" t="s">
        <v>5</v>
      </c>
      <c r="F37" s="82" t="s">
        <v>224</v>
      </c>
      <c r="G37" s="82" t="s">
        <v>206</v>
      </c>
      <c r="H37" s="82" t="s">
        <v>155</v>
      </c>
      <c r="I37" s="80" t="s">
        <v>196</v>
      </c>
    </row>
    <row r="38" spans="2:9" ht="24" customHeight="1">
      <c r="B38" s="92" t="s">
        <v>15</v>
      </c>
      <c r="C38" s="83"/>
      <c r="D38" s="83"/>
      <c r="E38" s="84" t="s">
        <v>34</v>
      </c>
      <c r="F38" s="85" t="s">
        <v>14</v>
      </c>
      <c r="G38" s="51" t="s">
        <v>13</v>
      </c>
      <c r="H38" s="51" t="s">
        <v>2</v>
      </c>
      <c r="I38" s="94">
        <v>830</v>
      </c>
    </row>
    <row r="39" spans="2:9" ht="24" customHeight="1">
      <c r="B39" s="92" t="s">
        <v>16</v>
      </c>
      <c r="C39" s="86"/>
      <c r="D39" s="86"/>
      <c r="E39" s="87" t="s">
        <v>34</v>
      </c>
      <c r="F39" s="51" t="s">
        <v>22</v>
      </c>
      <c r="G39" s="51" t="s">
        <v>13</v>
      </c>
      <c r="H39" s="51" t="s">
        <v>2</v>
      </c>
      <c r="I39" s="94">
        <v>1060</v>
      </c>
    </row>
    <row r="40" spans="2:9" ht="24" customHeight="1">
      <c r="B40" s="92" t="s">
        <v>17</v>
      </c>
      <c r="C40" s="86"/>
      <c r="D40" s="86"/>
      <c r="E40" s="87" t="s">
        <v>34</v>
      </c>
      <c r="F40" s="51" t="s">
        <v>23</v>
      </c>
      <c r="G40" s="51" t="s">
        <v>13</v>
      </c>
      <c r="H40" s="51" t="s">
        <v>2</v>
      </c>
      <c r="I40" s="94">
        <v>1150</v>
      </c>
    </row>
    <row r="41" spans="2:9" ht="24" customHeight="1">
      <c r="B41" s="92" t="s">
        <v>177</v>
      </c>
      <c r="C41" s="86"/>
      <c r="D41" s="86"/>
      <c r="E41" s="87" t="s">
        <v>34</v>
      </c>
      <c r="F41" s="51" t="s">
        <v>181</v>
      </c>
      <c r="G41" s="51" t="s">
        <v>13</v>
      </c>
      <c r="H41" s="51" t="s">
        <v>2</v>
      </c>
      <c r="I41" s="94">
        <v>1230</v>
      </c>
    </row>
    <row r="42" spans="2:9" ht="24" customHeight="1">
      <c r="B42" s="92" t="s">
        <v>18</v>
      </c>
      <c r="C42" s="86"/>
      <c r="D42" s="86"/>
      <c r="E42" s="88" t="s">
        <v>36</v>
      </c>
      <c r="F42" s="51" t="s">
        <v>28</v>
      </c>
      <c r="G42" s="51" t="s">
        <v>13</v>
      </c>
      <c r="H42" s="51" t="s">
        <v>2</v>
      </c>
      <c r="I42" s="94">
        <v>1310</v>
      </c>
    </row>
    <row r="43" spans="2:9" ht="24" customHeight="1">
      <c r="B43" s="92" t="s">
        <v>21</v>
      </c>
      <c r="C43" s="86"/>
      <c r="D43" s="86"/>
      <c r="E43" s="89" t="s">
        <v>33</v>
      </c>
      <c r="F43" s="51" t="s">
        <v>24</v>
      </c>
      <c r="G43" s="51" t="s">
        <v>13</v>
      </c>
      <c r="H43" s="51" t="s">
        <v>2</v>
      </c>
      <c r="I43" s="94">
        <v>1520</v>
      </c>
    </row>
    <row r="44" spans="2:9" ht="24" customHeight="1">
      <c r="B44" s="92" t="s">
        <v>21</v>
      </c>
      <c r="C44" s="86"/>
      <c r="D44" s="86"/>
      <c r="E44" s="89" t="s">
        <v>33</v>
      </c>
      <c r="F44" s="51" t="s">
        <v>25</v>
      </c>
      <c r="G44" s="51" t="s">
        <v>13</v>
      </c>
      <c r="H44" s="51" t="s">
        <v>2</v>
      </c>
      <c r="I44" s="94">
        <v>1670</v>
      </c>
    </row>
    <row r="45" spans="2:9" ht="24" customHeight="1">
      <c r="B45" s="92" t="s">
        <v>26</v>
      </c>
      <c r="C45" s="86"/>
      <c r="D45" s="86"/>
      <c r="E45" s="88" t="s">
        <v>35</v>
      </c>
      <c r="F45" s="51" t="s">
        <v>31</v>
      </c>
      <c r="G45" s="51" t="s">
        <v>13</v>
      </c>
      <c r="H45" s="51" t="s">
        <v>2</v>
      </c>
      <c r="I45" s="94">
        <v>1880</v>
      </c>
    </row>
    <row r="46" spans="2:9" ht="24" customHeight="1">
      <c r="B46" s="92" t="s">
        <v>19</v>
      </c>
      <c r="C46" s="86"/>
      <c r="D46" s="86"/>
      <c r="E46" s="88" t="s">
        <v>37</v>
      </c>
      <c r="F46" s="51" t="s">
        <v>29</v>
      </c>
      <c r="G46" s="51" t="s">
        <v>13</v>
      </c>
      <c r="H46" s="51" t="s">
        <v>2</v>
      </c>
      <c r="I46" s="94">
        <v>2090</v>
      </c>
    </row>
    <row r="47" spans="2:9" ht="24" customHeight="1">
      <c r="B47" s="92" t="s">
        <v>27</v>
      </c>
      <c r="C47" s="86"/>
      <c r="D47" s="86"/>
      <c r="E47" s="88" t="s">
        <v>38</v>
      </c>
      <c r="F47" s="51" t="s">
        <v>30</v>
      </c>
      <c r="G47" s="51" t="s">
        <v>13</v>
      </c>
      <c r="H47" s="51" t="s">
        <v>2</v>
      </c>
      <c r="I47" s="94">
        <v>2440</v>
      </c>
    </row>
    <row r="48" spans="2:9" ht="24" customHeight="1" thickBot="1">
      <c r="B48" s="96" t="s">
        <v>20</v>
      </c>
      <c r="C48" s="90"/>
      <c r="D48" s="90"/>
      <c r="E48" s="91" t="s">
        <v>39</v>
      </c>
      <c r="F48" s="54" t="s">
        <v>3</v>
      </c>
      <c r="G48" s="54" t="s">
        <v>13</v>
      </c>
      <c r="H48" s="54" t="s">
        <v>2</v>
      </c>
      <c r="I48" s="98">
        <v>3010</v>
      </c>
    </row>
    <row r="49" spans="2:7" ht="12.75">
      <c r="B49" s="2"/>
      <c r="F49" s="2"/>
      <c r="G49" s="2"/>
    </row>
    <row r="50" spans="2:7" ht="12.75">
      <c r="B50" s="2"/>
      <c r="F50" s="2"/>
      <c r="G50" s="2"/>
    </row>
    <row r="51" spans="2:7" ht="12.75">
      <c r="B51" s="2"/>
      <c r="F51" s="2"/>
      <c r="G51" s="2"/>
    </row>
    <row r="52" spans="2:7" ht="12.75">
      <c r="B52" s="2"/>
      <c r="F52" s="2"/>
      <c r="G52" s="2"/>
    </row>
    <row r="53" spans="2:7" ht="12.75">
      <c r="B53" s="2"/>
      <c r="F53" s="2"/>
      <c r="G53" s="2"/>
    </row>
    <row r="54" spans="2:7" ht="12.75">
      <c r="B54" s="2"/>
      <c r="F54" s="2"/>
      <c r="G54" s="2"/>
    </row>
    <row r="55" spans="2:7" ht="12.75">
      <c r="B55" s="2"/>
      <c r="F55" s="2"/>
      <c r="G55" s="2"/>
    </row>
    <row r="56" spans="2:7" ht="12.75">
      <c r="B56" s="2"/>
      <c r="F56" s="2"/>
      <c r="G56" s="2"/>
    </row>
    <row r="57" spans="2:7" ht="12.75">
      <c r="B57" s="2"/>
      <c r="F57" s="2"/>
      <c r="G57" s="2"/>
    </row>
    <row r="58" spans="2:7" ht="12.75">
      <c r="B58" s="2"/>
      <c r="F58" s="2"/>
      <c r="G58" s="2"/>
    </row>
    <row r="59" spans="2:7" ht="12.75">
      <c r="B59" s="2"/>
      <c r="F59" s="2"/>
      <c r="G59" s="2"/>
    </row>
    <row r="60" spans="2:7" ht="12.75">
      <c r="B60" s="2"/>
      <c r="F60" s="2"/>
      <c r="G60" s="2"/>
    </row>
    <row r="61" spans="2:7" ht="12.75">
      <c r="B61" s="2"/>
      <c r="F61" s="2"/>
      <c r="G61" s="2"/>
    </row>
    <row r="62" spans="2:7" ht="12.75">
      <c r="B62" s="2"/>
      <c r="F62" s="2"/>
      <c r="G62" s="2"/>
    </row>
    <row r="63" spans="2:7" ht="12.75">
      <c r="B63" s="2"/>
      <c r="F63" s="2"/>
      <c r="G63" s="2"/>
    </row>
    <row r="64" spans="2:7" ht="12.75">
      <c r="B64" s="2"/>
      <c r="F64" s="2"/>
      <c r="G64" s="2"/>
    </row>
    <row r="65" spans="2:7" ht="12.75">
      <c r="B65" s="2"/>
      <c r="F65" s="2"/>
      <c r="G65" s="2"/>
    </row>
    <row r="66" spans="2:7" ht="12.75">
      <c r="B66" s="2"/>
      <c r="F66" s="2"/>
      <c r="G66" s="2"/>
    </row>
    <row r="67" spans="2:7" ht="12.75">
      <c r="B67" s="2"/>
      <c r="F67" s="2"/>
      <c r="G67" s="2"/>
    </row>
    <row r="68" spans="2:7" ht="12.75">
      <c r="B68" s="2"/>
      <c r="F68" s="2"/>
      <c r="G68" s="2"/>
    </row>
    <row r="69" spans="2:7" ht="12.75">
      <c r="B69" s="2"/>
      <c r="F69" s="2"/>
      <c r="G69" s="2"/>
    </row>
    <row r="70" spans="2:7" ht="12.75">
      <c r="B70" s="2"/>
      <c r="F70" s="2"/>
      <c r="G70" s="2"/>
    </row>
    <row r="71" spans="2:7" ht="12.75">
      <c r="B71" s="2"/>
      <c r="F71" s="2"/>
      <c r="G71" s="2"/>
    </row>
    <row r="72" spans="2:7" ht="12.75">
      <c r="B72" s="2"/>
      <c r="F72" s="2"/>
      <c r="G72" s="2"/>
    </row>
    <row r="73" spans="2:7" ht="12.75">
      <c r="B73" s="2"/>
      <c r="F73" s="2"/>
      <c r="G73" s="2"/>
    </row>
    <row r="74" spans="2:7" ht="12.75">
      <c r="B74" s="2"/>
      <c r="F74" s="2"/>
      <c r="G74" s="2"/>
    </row>
    <row r="75" spans="2:7" ht="12.75">
      <c r="B75" s="2"/>
      <c r="F75" s="2"/>
      <c r="G75" s="2"/>
    </row>
    <row r="76" spans="2:7" ht="12.75">
      <c r="B76" s="2"/>
      <c r="F76" s="2"/>
      <c r="G76" s="2"/>
    </row>
    <row r="77" spans="2:7" ht="12.75">
      <c r="B77" s="2"/>
      <c r="F77" s="2"/>
      <c r="G77" s="2"/>
    </row>
    <row r="78" spans="2:7" ht="12.75">
      <c r="B78" s="2"/>
      <c r="F78" s="2"/>
      <c r="G78" s="2"/>
    </row>
    <row r="79" spans="2:7" ht="12.75">
      <c r="B79" s="2"/>
      <c r="F79" s="2"/>
      <c r="G79" s="2"/>
    </row>
    <row r="80" spans="2:7" ht="12.75">
      <c r="B80" s="2"/>
      <c r="F80" s="2"/>
      <c r="G80" s="2"/>
    </row>
    <row r="81" spans="2:7" ht="12.75">
      <c r="B81" s="2"/>
      <c r="F81" s="2"/>
      <c r="G81" s="2"/>
    </row>
    <row r="82" spans="2:7" ht="12.75">
      <c r="B82" s="2"/>
      <c r="F82" s="2"/>
      <c r="G82" s="2"/>
    </row>
    <row r="83" spans="2:7" ht="12.75">
      <c r="B83" s="2"/>
      <c r="F83" s="2"/>
      <c r="G83" s="2"/>
    </row>
    <row r="84" spans="2:7" ht="12.75">
      <c r="B84" s="4"/>
      <c r="F84" s="2"/>
      <c r="G84" s="2"/>
    </row>
    <row r="85" spans="2:7" ht="12.75">
      <c r="B85" s="4"/>
      <c r="F85" s="2"/>
      <c r="G85" s="2"/>
    </row>
    <row r="86" spans="2:7" ht="12.75">
      <c r="B86" s="4"/>
      <c r="F86" s="2"/>
      <c r="G86" s="2"/>
    </row>
    <row r="87" spans="2:7" ht="12.75">
      <c r="B87" s="4"/>
      <c r="F87" s="2"/>
      <c r="G87" s="2"/>
    </row>
    <row r="88" spans="2:7" ht="12.75">
      <c r="B88" s="4"/>
      <c r="F88" s="2"/>
      <c r="G88" s="2"/>
    </row>
    <row r="89" spans="2:7" ht="12.75">
      <c r="B89" s="4"/>
      <c r="F89" s="2"/>
      <c r="G89" s="2"/>
    </row>
    <row r="90" spans="2:7" ht="12.75">
      <c r="B90" s="4"/>
      <c r="F90" s="2"/>
      <c r="G90" s="2"/>
    </row>
    <row r="91" spans="2:7" ht="12.75">
      <c r="B91" s="4"/>
      <c r="F91" s="2"/>
      <c r="G91" s="2"/>
    </row>
    <row r="92" spans="2:7" ht="12.75">
      <c r="B92" s="4"/>
      <c r="F92" s="2"/>
      <c r="G92" s="2"/>
    </row>
    <row r="93" spans="2:7" ht="12.75">
      <c r="B93" s="4"/>
      <c r="F93" s="2"/>
      <c r="G93" s="2"/>
    </row>
    <row r="94" spans="2:7" ht="12.75">
      <c r="B94" s="4"/>
      <c r="F94" s="2"/>
      <c r="G94" s="2"/>
    </row>
    <row r="95" spans="2:7" ht="12.75">
      <c r="B95" s="4"/>
      <c r="F95" s="2"/>
      <c r="G95" s="2"/>
    </row>
    <row r="96" spans="2:7" ht="12.75">
      <c r="B96" s="4"/>
      <c r="F96" s="2"/>
      <c r="G96" s="2"/>
    </row>
    <row r="97" spans="2:7" ht="12.75">
      <c r="B97" s="4"/>
      <c r="F97" s="2"/>
      <c r="G97" s="2"/>
    </row>
    <row r="98" spans="2:7" ht="12.75">
      <c r="B98" s="4"/>
      <c r="F98" s="2"/>
      <c r="G98" s="2"/>
    </row>
    <row r="99" spans="2:7" ht="12.75">
      <c r="B99" s="4"/>
      <c r="F99" s="2"/>
      <c r="G99" s="2"/>
    </row>
    <row r="100" spans="2:7" ht="12.75">
      <c r="B100" s="4"/>
      <c r="F100" s="2"/>
      <c r="G100" s="2"/>
    </row>
    <row r="101" spans="2:7" ht="12.75">
      <c r="B101" s="4"/>
      <c r="F101" s="2"/>
      <c r="G101" s="2"/>
    </row>
    <row r="102" spans="2:7" ht="12.75">
      <c r="B102" s="4"/>
      <c r="F102" s="2"/>
      <c r="G102" s="2"/>
    </row>
    <row r="103" spans="2:7" ht="12.75">
      <c r="B103" s="4"/>
      <c r="F103" s="2"/>
      <c r="G103" s="2"/>
    </row>
    <row r="104" spans="2:7" ht="12.75">
      <c r="B104" s="4"/>
      <c r="F104" s="2"/>
      <c r="G104" s="2"/>
    </row>
    <row r="105" spans="2:7" ht="12.75">
      <c r="B105" s="4"/>
      <c r="F105" s="2"/>
      <c r="G105" s="2"/>
    </row>
    <row r="106" spans="2:7" ht="12.75">
      <c r="B106" s="4"/>
      <c r="F106" s="2"/>
      <c r="G106" s="2"/>
    </row>
    <row r="107" spans="2:7" ht="12.75">
      <c r="B107" s="4"/>
      <c r="F107" s="2"/>
      <c r="G107" s="2"/>
    </row>
    <row r="108" spans="2:7" ht="12.75">
      <c r="B108" s="4"/>
      <c r="F108" s="2"/>
      <c r="G108" s="2"/>
    </row>
    <row r="109" spans="2:7" ht="12.75">
      <c r="B109" s="4"/>
      <c r="G109" s="2"/>
    </row>
    <row r="110" spans="2:7" ht="12.75">
      <c r="B110" s="4"/>
      <c r="G110" s="2"/>
    </row>
    <row r="111" spans="2:7" ht="12.75">
      <c r="B111" s="4"/>
      <c r="G111" s="2"/>
    </row>
    <row r="112" spans="2:7" ht="12.75">
      <c r="B112" s="4"/>
      <c r="G112" s="2"/>
    </row>
    <row r="113" spans="2:7" ht="12.75">
      <c r="B113" s="4"/>
      <c r="G113" s="2"/>
    </row>
    <row r="114" spans="2:7" ht="12.75">
      <c r="B114" s="4"/>
      <c r="G114" s="2"/>
    </row>
    <row r="115" spans="2:7" ht="12.75">
      <c r="B115" s="4"/>
      <c r="G115" s="2"/>
    </row>
    <row r="116" spans="2:7" ht="12.75">
      <c r="B116" s="4"/>
      <c r="G116" s="2"/>
    </row>
    <row r="117" spans="2:7" ht="12.75">
      <c r="B117" s="4"/>
      <c r="G117" s="2"/>
    </row>
    <row r="118" spans="2:7" ht="12.75">
      <c r="B118" s="4"/>
      <c r="G118" s="2"/>
    </row>
    <row r="119" spans="2:7" ht="12.75">
      <c r="B119" s="4"/>
      <c r="G119" s="2"/>
    </row>
    <row r="120" spans="2:7" ht="12.75">
      <c r="B120" s="4"/>
      <c r="G120" s="2"/>
    </row>
    <row r="121" spans="2:7" ht="12.75">
      <c r="B121" s="4"/>
      <c r="G121" s="2"/>
    </row>
    <row r="122" spans="2:7" ht="12.75">
      <c r="B122" s="4"/>
      <c r="G122" s="2"/>
    </row>
    <row r="123" spans="2:7" ht="12.75">
      <c r="B123" s="4"/>
      <c r="G123" s="2"/>
    </row>
    <row r="124" spans="2:7" ht="12.75">
      <c r="B124" s="4"/>
      <c r="G124" s="2"/>
    </row>
    <row r="125" spans="2:7" ht="12.75">
      <c r="B125" s="4"/>
      <c r="G125" s="2"/>
    </row>
    <row r="126" spans="2:7" ht="12.75">
      <c r="B126" s="4"/>
      <c r="G126" s="2"/>
    </row>
    <row r="127" spans="2:7" ht="12.75">
      <c r="B127" s="4"/>
      <c r="G127" s="2"/>
    </row>
    <row r="128" spans="2:7" ht="12.75">
      <c r="B128" s="4"/>
      <c r="G128" s="2"/>
    </row>
    <row r="129" spans="2:7" ht="12.75">
      <c r="B129" s="4"/>
      <c r="G129" s="2"/>
    </row>
    <row r="130" spans="2:7" ht="12.75">
      <c r="B130" s="4"/>
      <c r="G130" s="2"/>
    </row>
    <row r="131" spans="2:7" ht="12.75">
      <c r="B131" s="4"/>
      <c r="G131" s="2"/>
    </row>
    <row r="132" spans="2:7" ht="12.75">
      <c r="B132" s="4"/>
      <c r="G132" s="2"/>
    </row>
    <row r="133" spans="2:7" ht="12.75">
      <c r="B133" s="4"/>
      <c r="G133" s="2"/>
    </row>
    <row r="134" spans="2:7" ht="12.75">
      <c r="B134" s="4"/>
      <c r="G134" s="2"/>
    </row>
    <row r="135" spans="2:7" ht="12.75">
      <c r="B135" s="4"/>
      <c r="G135" s="2"/>
    </row>
    <row r="136" spans="2:7" ht="12.75">
      <c r="B136" s="4"/>
      <c r="G136" s="2"/>
    </row>
    <row r="137" spans="2:7" ht="12.75">
      <c r="B137" s="4"/>
      <c r="G137" s="2"/>
    </row>
    <row r="138" spans="2:7" ht="12.75">
      <c r="B138" s="4"/>
      <c r="G138" s="2"/>
    </row>
    <row r="139" spans="2:7" ht="12.75">
      <c r="B139" s="4"/>
      <c r="G139" s="2"/>
    </row>
    <row r="140" spans="2:7" ht="12.75">
      <c r="B140" s="4"/>
      <c r="G140" s="2"/>
    </row>
    <row r="141" spans="2:7" ht="12.75">
      <c r="B141" s="4"/>
      <c r="G141" s="2"/>
    </row>
    <row r="142" spans="2:7" ht="12.75">
      <c r="B142" s="4"/>
      <c r="G142" s="2"/>
    </row>
    <row r="143" spans="2:7" ht="12.75">
      <c r="B143" s="4"/>
      <c r="G143" s="2"/>
    </row>
    <row r="144" spans="2:7" ht="12.75">
      <c r="B144" s="4"/>
      <c r="G144" s="2"/>
    </row>
    <row r="145" spans="2:7" ht="12.75">
      <c r="B145" s="4"/>
      <c r="G145" s="2"/>
    </row>
    <row r="146" spans="2:7" ht="12.75">
      <c r="B146" s="4"/>
      <c r="G146" s="2"/>
    </row>
    <row r="147" spans="2:7" ht="12.75">
      <c r="B147" s="4"/>
      <c r="G147" s="2"/>
    </row>
    <row r="148" spans="2:7" ht="12.75">
      <c r="B148" s="4"/>
      <c r="G148" s="2"/>
    </row>
    <row r="149" spans="2:7" ht="12.75">
      <c r="B149" s="4"/>
      <c r="G149" s="2"/>
    </row>
    <row r="150" spans="2:7" ht="12.75">
      <c r="B150" s="4"/>
      <c r="G150" s="2"/>
    </row>
    <row r="151" spans="2:7" ht="12.75">
      <c r="B151" s="4"/>
      <c r="G151" s="2"/>
    </row>
    <row r="152" spans="2:7" ht="12.75">
      <c r="B152" s="4"/>
      <c r="G152" s="2"/>
    </row>
    <row r="153" spans="2:7" ht="12.75">
      <c r="B153" s="4"/>
      <c r="G153" s="2"/>
    </row>
    <row r="154" spans="2:7" ht="12.75">
      <c r="B154" s="4"/>
      <c r="G154" s="2"/>
    </row>
    <row r="155" spans="2:7" ht="12.75">
      <c r="B155" s="4"/>
      <c r="G155" s="2"/>
    </row>
    <row r="156" spans="2:7" ht="12.75">
      <c r="B156" s="4"/>
      <c r="G156" s="2"/>
    </row>
    <row r="157" spans="2:7" ht="12.75">
      <c r="B157" s="4"/>
      <c r="G157" s="2"/>
    </row>
    <row r="158" spans="2:7" ht="12.75">
      <c r="B158" s="4"/>
      <c r="G158" s="2"/>
    </row>
    <row r="159" spans="2:7" ht="12.75">
      <c r="B159" s="4"/>
      <c r="G159" s="2"/>
    </row>
    <row r="160" spans="2:7" ht="12.75">
      <c r="B160" s="4"/>
      <c r="G160" s="2"/>
    </row>
    <row r="161" spans="2:7" ht="12.75">
      <c r="B161" s="4"/>
      <c r="G161" s="2"/>
    </row>
    <row r="162" spans="2:7" ht="12.75">
      <c r="B162" s="4"/>
      <c r="G162" s="2"/>
    </row>
    <row r="163" spans="2:7" ht="12.75">
      <c r="B163" s="4"/>
      <c r="G163" s="2"/>
    </row>
    <row r="164" spans="2:7" ht="12.75">
      <c r="B164" s="4"/>
      <c r="G164" s="2"/>
    </row>
    <row r="165" spans="2:7" ht="12.75">
      <c r="B165" s="4"/>
      <c r="G165" s="2"/>
    </row>
    <row r="166" spans="2:7" ht="12.75">
      <c r="B166" s="4"/>
      <c r="G166" s="2"/>
    </row>
    <row r="167" spans="2:7" ht="12.75">
      <c r="B167" s="4"/>
      <c r="G167" s="2"/>
    </row>
    <row r="168" spans="2:7" ht="12.75">
      <c r="B168" s="4"/>
      <c r="G168" s="2"/>
    </row>
    <row r="169" spans="2:7" ht="12.75">
      <c r="B169" s="4"/>
      <c r="G169" s="2"/>
    </row>
    <row r="170" spans="2:7" ht="12.75">
      <c r="B170" s="4"/>
      <c r="G170" s="2"/>
    </row>
    <row r="171" ht="12.75">
      <c r="G171" s="2"/>
    </row>
    <row r="172" ht="12.75">
      <c r="G172" s="2"/>
    </row>
    <row r="173" ht="12.75">
      <c r="G173" s="2"/>
    </row>
    <row r="174" ht="12.75">
      <c r="G174" s="2"/>
    </row>
    <row r="175" ht="12.75">
      <c r="G175" s="2"/>
    </row>
    <row r="176" ht="12.75">
      <c r="G176" s="2"/>
    </row>
    <row r="177" ht="12.75">
      <c r="G177" s="2"/>
    </row>
    <row r="178" ht="12.75">
      <c r="G178" s="2"/>
    </row>
    <row r="179" ht="12.75">
      <c r="G179" s="2"/>
    </row>
    <row r="180" ht="12.75">
      <c r="G180" s="2"/>
    </row>
    <row r="181" ht="12.75">
      <c r="G181" s="2"/>
    </row>
    <row r="182" ht="12.75">
      <c r="G182" s="2"/>
    </row>
    <row r="183" ht="12.75">
      <c r="G183" s="2"/>
    </row>
    <row r="184" ht="12.75">
      <c r="G184" s="2"/>
    </row>
    <row r="185" ht="12.75">
      <c r="G185" s="2"/>
    </row>
    <row r="186" ht="12.75">
      <c r="G186" s="2"/>
    </row>
    <row r="187" ht="12.75">
      <c r="G187" s="2"/>
    </row>
    <row r="188" ht="12.75">
      <c r="G188" s="2"/>
    </row>
    <row r="189" ht="12.75">
      <c r="G189" s="2"/>
    </row>
    <row r="190" ht="12.75">
      <c r="G190" s="2"/>
    </row>
    <row r="191" ht="12.75">
      <c r="G191" s="2"/>
    </row>
    <row r="192" ht="12.75">
      <c r="G192" s="2"/>
    </row>
    <row r="193" ht="12.75">
      <c r="G193" s="2"/>
    </row>
    <row r="194" ht="12.75">
      <c r="G194" s="2"/>
    </row>
    <row r="195" ht="12.75">
      <c r="G195" s="2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ht="12.75">
      <c r="G205" s="2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ht="12.75"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</sheetData>
  <mergeCells count="13">
    <mergeCell ref="B1:J1"/>
    <mergeCell ref="B2:I2"/>
    <mergeCell ref="B3:I3"/>
    <mergeCell ref="B4:I4"/>
    <mergeCell ref="B5:I5"/>
    <mergeCell ref="B7:I7"/>
    <mergeCell ref="B21:I21"/>
    <mergeCell ref="B36:I36"/>
    <mergeCell ref="B6:I6"/>
    <mergeCell ref="B19:I19"/>
    <mergeCell ref="B20:I20"/>
    <mergeCell ref="B34:I34"/>
    <mergeCell ref="B35:I35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fitToHeight="2" fitToWidth="1" horizontalDpi="600" verticalDpi="600" orientation="portrait" paperSize="9" scale="99" r:id="rId5"/>
  <rowBreaks count="1" manualBreakCount="1">
    <brk id="33" min="1" max="9" man="1"/>
  </rowBreaks>
  <drawing r:id="rId4"/>
  <legacyDrawing r:id="rId3"/>
  <oleObjects>
    <oleObject progId="Paint.Picture" shapeId="70649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5"/>
  <sheetViews>
    <sheetView workbookViewId="0" topLeftCell="A1">
      <selection activeCell="B1" sqref="B1:K1"/>
    </sheetView>
  </sheetViews>
  <sheetFormatPr defaultColWidth="9.00390625" defaultRowHeight="12.75"/>
  <cols>
    <col min="1" max="1" width="2.625" style="5" customWidth="1"/>
    <col min="2" max="2" width="14.875" style="5" customWidth="1"/>
    <col min="3" max="3" width="13.25390625" style="5" customWidth="1"/>
    <col min="4" max="4" width="8.875" style="5" customWidth="1"/>
    <col min="5" max="5" width="7.00390625" style="5" customWidth="1"/>
    <col min="6" max="6" width="10.75390625" style="5" customWidth="1"/>
    <col min="7" max="7" width="9.25390625" style="5" bestFit="1" customWidth="1"/>
    <col min="8" max="8" width="7.75390625" style="6" bestFit="1" customWidth="1"/>
    <col min="9" max="10" width="7.75390625" style="5" bestFit="1" customWidth="1"/>
    <col min="11" max="11" width="10.375" style="5" bestFit="1" customWidth="1"/>
    <col min="12" max="12" width="2.125" style="5" customWidth="1"/>
    <col min="13" max="16384" width="9.125" style="5" customWidth="1"/>
  </cols>
  <sheetData>
    <row r="1" spans="2:11" ht="30">
      <c r="B1" s="143" t="s">
        <v>162</v>
      </c>
      <c r="C1" s="143"/>
      <c r="D1" s="143"/>
      <c r="E1" s="143"/>
      <c r="F1" s="143"/>
      <c r="G1" s="143"/>
      <c r="H1" s="143"/>
      <c r="I1" s="143"/>
      <c r="J1" s="143"/>
      <c r="K1" s="143"/>
    </row>
    <row r="2" spans="2:11" ht="14.25" customHeight="1">
      <c r="B2" s="144" t="s">
        <v>188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2:11" ht="14.25" customHeight="1">
      <c r="B3" s="145" t="s">
        <v>189</v>
      </c>
      <c r="C3" s="145"/>
      <c r="D3" s="145"/>
      <c r="E3" s="145"/>
      <c r="F3" s="145"/>
      <c r="G3" s="145"/>
      <c r="H3" s="145"/>
      <c r="I3" s="145"/>
      <c r="J3" s="145"/>
      <c r="K3" s="145"/>
    </row>
    <row r="4" spans="2:11" ht="14.25" customHeight="1">
      <c r="B4" s="146" t="s">
        <v>163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2:11" ht="51.75" customHeight="1" thickBot="1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1" ht="31.5" customHeight="1" thickBot="1">
      <c r="B6" s="135" t="s">
        <v>40</v>
      </c>
      <c r="C6" s="135" t="s">
        <v>1</v>
      </c>
      <c r="D6" s="135" t="s">
        <v>41</v>
      </c>
      <c r="E6" s="135" t="s">
        <v>42</v>
      </c>
      <c r="F6" s="135" t="s">
        <v>155</v>
      </c>
      <c r="G6" s="135" t="s">
        <v>221</v>
      </c>
      <c r="H6" s="135" t="s">
        <v>222</v>
      </c>
      <c r="I6" s="135" t="s">
        <v>220</v>
      </c>
      <c r="J6" s="135" t="s">
        <v>43</v>
      </c>
      <c r="K6" s="135" t="s">
        <v>223</v>
      </c>
    </row>
    <row r="7" spans="2:11" ht="12" customHeight="1">
      <c r="B7" s="147" t="s">
        <v>6</v>
      </c>
      <c r="C7" s="139" t="s">
        <v>45</v>
      </c>
      <c r="D7" s="177">
        <v>1200</v>
      </c>
      <c r="E7" s="177">
        <v>600</v>
      </c>
      <c r="F7" s="73">
        <v>23</v>
      </c>
      <c r="G7" s="73">
        <v>17</v>
      </c>
      <c r="H7" s="73">
        <v>12.24</v>
      </c>
      <c r="I7" s="73">
        <v>0.2815</v>
      </c>
      <c r="J7" s="180" t="s">
        <v>44</v>
      </c>
      <c r="K7" s="147">
        <v>5100</v>
      </c>
    </row>
    <row r="8" spans="2:11" ht="12.75" customHeight="1">
      <c r="B8" s="140"/>
      <c r="C8" s="175"/>
      <c r="D8" s="178"/>
      <c r="E8" s="178"/>
      <c r="F8" s="74">
        <v>30</v>
      </c>
      <c r="G8" s="74">
        <v>14</v>
      </c>
      <c r="H8" s="75">
        <v>10.08</v>
      </c>
      <c r="I8" s="74">
        <v>0.3024</v>
      </c>
      <c r="J8" s="181"/>
      <c r="K8" s="140"/>
    </row>
    <row r="9" spans="2:11" ht="12.75" customHeight="1">
      <c r="B9" s="140"/>
      <c r="C9" s="175"/>
      <c r="D9" s="178"/>
      <c r="E9" s="178"/>
      <c r="F9" s="76">
        <v>40</v>
      </c>
      <c r="G9" s="76">
        <v>10</v>
      </c>
      <c r="H9" s="77">
        <v>7.2</v>
      </c>
      <c r="I9" s="76">
        <v>0.288</v>
      </c>
      <c r="J9" s="181"/>
      <c r="K9" s="140"/>
    </row>
    <row r="10" spans="2:11" ht="12.75" customHeight="1">
      <c r="B10" s="140"/>
      <c r="C10" s="175"/>
      <c r="D10" s="178"/>
      <c r="E10" s="178"/>
      <c r="F10" s="76">
        <v>50</v>
      </c>
      <c r="G10" s="76">
        <v>8</v>
      </c>
      <c r="H10" s="77">
        <v>5.76</v>
      </c>
      <c r="I10" s="76">
        <v>0.288</v>
      </c>
      <c r="J10" s="181"/>
      <c r="K10" s="140"/>
    </row>
    <row r="11" spans="2:12" ht="12.75" customHeight="1">
      <c r="B11" s="140"/>
      <c r="C11" s="175"/>
      <c r="D11" s="178"/>
      <c r="E11" s="178"/>
      <c r="F11" s="76">
        <v>60</v>
      </c>
      <c r="G11" s="76">
        <v>7</v>
      </c>
      <c r="H11" s="77">
        <v>5.04</v>
      </c>
      <c r="I11" s="76">
        <v>0.3024</v>
      </c>
      <c r="J11" s="181"/>
      <c r="K11" s="140"/>
      <c r="L11" s="7"/>
    </row>
    <row r="12" spans="2:11" ht="12.75" customHeight="1">
      <c r="B12" s="140"/>
      <c r="C12" s="175"/>
      <c r="D12" s="178"/>
      <c r="E12" s="178"/>
      <c r="F12" s="76">
        <v>80</v>
      </c>
      <c r="G12" s="76">
        <v>5</v>
      </c>
      <c r="H12" s="77">
        <v>3.6</v>
      </c>
      <c r="I12" s="76">
        <v>0.288</v>
      </c>
      <c r="J12" s="181"/>
      <c r="K12" s="140"/>
    </row>
    <row r="13" spans="2:11" ht="13.5" customHeight="1" thickBot="1">
      <c r="B13" s="141"/>
      <c r="C13" s="176"/>
      <c r="D13" s="179"/>
      <c r="E13" s="179"/>
      <c r="F13" s="78">
        <v>100</v>
      </c>
      <c r="G13" s="78">
        <v>4</v>
      </c>
      <c r="H13" s="79">
        <v>2.88</v>
      </c>
      <c r="I13" s="78">
        <v>0.288</v>
      </c>
      <c r="J13" s="182"/>
      <c r="K13" s="141"/>
    </row>
    <row r="15" ht="12.75">
      <c r="B15" s="25" t="s">
        <v>32</v>
      </c>
    </row>
  </sheetData>
  <mergeCells count="11">
    <mergeCell ref="B5:K5"/>
    <mergeCell ref="B1:K1"/>
    <mergeCell ref="B2:K2"/>
    <mergeCell ref="B3:K3"/>
    <mergeCell ref="B4:K4"/>
    <mergeCell ref="K7:K13"/>
    <mergeCell ref="C7:C13"/>
    <mergeCell ref="B7:B13"/>
    <mergeCell ref="D7:D13"/>
    <mergeCell ref="E7:E13"/>
    <mergeCell ref="J7:J13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fitToHeight="1" fitToWidth="1" horizontalDpi="600" verticalDpi="600" orientation="portrait" paperSize="9" scale="9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"/>
  <sheetViews>
    <sheetView workbookViewId="0" topLeftCell="A1">
      <selection activeCell="B1" sqref="B1:F1"/>
    </sheetView>
  </sheetViews>
  <sheetFormatPr defaultColWidth="9.00390625" defaultRowHeight="12.75"/>
  <cols>
    <col min="1" max="1" width="2.25390625" style="0" customWidth="1"/>
    <col min="2" max="2" width="19.00390625" style="0" customWidth="1"/>
    <col min="3" max="3" width="6.00390625" style="0" bestFit="1" customWidth="1"/>
    <col min="4" max="4" width="7.625" style="0" bestFit="1" customWidth="1"/>
    <col min="5" max="5" width="8.25390625" style="0" bestFit="1" customWidth="1"/>
    <col min="6" max="6" width="14.875" style="0" bestFit="1" customWidth="1"/>
    <col min="7" max="7" width="1.875" style="0" customWidth="1"/>
  </cols>
  <sheetData>
    <row r="1" spans="2:11" s="5" customFormat="1" ht="30" customHeight="1">
      <c r="B1" s="143" t="s">
        <v>162</v>
      </c>
      <c r="C1" s="143"/>
      <c r="D1" s="143"/>
      <c r="E1" s="143"/>
      <c r="F1" s="143"/>
      <c r="G1" s="152"/>
      <c r="H1" s="152"/>
      <c r="I1" s="152"/>
      <c r="J1" s="152"/>
      <c r="K1" s="152"/>
    </row>
    <row r="2" spans="2:11" s="5" customFormat="1" ht="14.25" customHeight="1">
      <c r="B2" s="144" t="s">
        <v>188</v>
      </c>
      <c r="C2" s="144"/>
      <c r="D2" s="144"/>
      <c r="E2" s="144"/>
      <c r="F2" s="144"/>
      <c r="G2" s="132"/>
      <c r="H2" s="132"/>
      <c r="I2" s="132"/>
      <c r="J2" s="132"/>
      <c r="K2" s="132"/>
    </row>
    <row r="3" spans="2:11" s="5" customFormat="1" ht="14.25" customHeight="1">
      <c r="B3" s="145" t="s">
        <v>189</v>
      </c>
      <c r="C3" s="145"/>
      <c r="D3" s="145"/>
      <c r="E3" s="145"/>
      <c r="F3" s="145"/>
      <c r="G3" s="133"/>
      <c r="H3" s="133"/>
      <c r="I3" s="133"/>
      <c r="J3" s="133"/>
      <c r="K3" s="133"/>
    </row>
    <row r="4" spans="2:11" s="5" customFormat="1" ht="14.25" customHeight="1">
      <c r="B4" s="146" t="s">
        <v>163</v>
      </c>
      <c r="C4" s="146"/>
      <c r="D4" s="146"/>
      <c r="E4" s="146"/>
      <c r="F4" s="146"/>
      <c r="G4" s="136"/>
      <c r="H4" s="136"/>
      <c r="I4" s="136"/>
      <c r="J4" s="136"/>
      <c r="K4" s="136"/>
    </row>
    <row r="6" spans="2:6" ht="15.75">
      <c r="B6" s="184" t="s">
        <v>227</v>
      </c>
      <c r="C6" s="185"/>
      <c r="D6" s="185"/>
      <c r="E6" s="185"/>
      <c r="F6" s="185"/>
    </row>
    <row r="7" spans="2:6" ht="16.5" thickBot="1">
      <c r="B7" s="186"/>
      <c r="C7" s="187"/>
      <c r="D7" s="187"/>
      <c r="E7" s="187"/>
      <c r="F7" s="187"/>
    </row>
    <row r="8" spans="2:6" ht="13.5" thickBot="1">
      <c r="B8" s="101" t="s">
        <v>4</v>
      </c>
      <c r="C8" s="101" t="s">
        <v>50</v>
      </c>
      <c r="D8" s="101" t="s">
        <v>51</v>
      </c>
      <c r="E8" s="101" t="s">
        <v>52</v>
      </c>
      <c r="F8" s="101" t="s">
        <v>196</v>
      </c>
    </row>
    <row r="9" spans="2:6" ht="12.75">
      <c r="B9" s="137" t="s">
        <v>228</v>
      </c>
      <c r="C9" s="149">
        <v>1200</v>
      </c>
      <c r="D9" s="149">
        <v>630</v>
      </c>
      <c r="E9" s="149">
        <v>120</v>
      </c>
      <c r="F9" s="150">
        <v>3750</v>
      </c>
    </row>
    <row r="10" spans="2:6" ht="13.5" thickBot="1">
      <c r="B10" s="138" t="s">
        <v>229</v>
      </c>
      <c r="C10" s="54">
        <v>1200</v>
      </c>
      <c r="D10" s="54">
        <v>630</v>
      </c>
      <c r="E10" s="54">
        <v>120</v>
      </c>
      <c r="F10" s="151">
        <v>4550</v>
      </c>
    </row>
  </sheetData>
  <mergeCells count="6">
    <mergeCell ref="B6:F6"/>
    <mergeCell ref="B7:F7"/>
    <mergeCell ref="B1:F1"/>
    <mergeCell ref="B2:F2"/>
    <mergeCell ref="B3:F3"/>
    <mergeCell ref="B4:F4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1"/>
  <sheetViews>
    <sheetView workbookViewId="0" topLeftCell="A1">
      <selection activeCell="B1" sqref="B1:J1"/>
    </sheetView>
  </sheetViews>
  <sheetFormatPr defaultColWidth="9.00390625" defaultRowHeight="12.75"/>
  <cols>
    <col min="1" max="1" width="2.875" style="1" customWidth="1"/>
    <col min="2" max="2" width="22.875" style="13" bestFit="1" customWidth="1"/>
    <col min="3" max="3" width="6.00390625" style="1" bestFit="1" customWidth="1"/>
    <col min="4" max="4" width="7.625" style="1" bestFit="1" customWidth="1"/>
    <col min="5" max="5" width="8.25390625" style="1" bestFit="1" customWidth="1"/>
    <col min="6" max="6" width="13.625" style="1" bestFit="1" customWidth="1"/>
    <col min="7" max="7" width="13.375" style="1" bestFit="1" customWidth="1"/>
    <col min="8" max="8" width="14.625" style="1" bestFit="1" customWidth="1"/>
    <col min="9" max="9" width="11.75390625" style="1" bestFit="1" customWidth="1"/>
    <col min="10" max="10" width="12.875" style="1" bestFit="1" customWidth="1"/>
    <col min="11" max="11" width="3.375" style="8" customWidth="1"/>
    <col min="12" max="12" width="9.125" style="8" customWidth="1"/>
    <col min="13" max="16384" width="9.125" style="1" customWidth="1"/>
  </cols>
  <sheetData>
    <row r="1" spans="2:10" s="5" customFormat="1" ht="30">
      <c r="B1" s="143" t="s">
        <v>162</v>
      </c>
      <c r="C1" s="143"/>
      <c r="D1" s="143"/>
      <c r="E1" s="143"/>
      <c r="F1" s="143"/>
      <c r="G1" s="143"/>
      <c r="H1" s="143"/>
      <c r="I1" s="143"/>
      <c r="J1" s="143"/>
    </row>
    <row r="2" spans="2:10" s="5" customFormat="1" ht="14.25" customHeight="1">
      <c r="B2" s="144" t="s">
        <v>188</v>
      </c>
      <c r="C2" s="144"/>
      <c r="D2" s="144"/>
      <c r="E2" s="144"/>
      <c r="F2" s="144"/>
      <c r="G2" s="144"/>
      <c r="H2" s="144"/>
      <c r="I2" s="144"/>
      <c r="J2" s="144"/>
    </row>
    <row r="3" spans="2:10" s="5" customFormat="1" ht="14.25" customHeight="1">
      <c r="B3" s="145" t="s">
        <v>189</v>
      </c>
      <c r="C3" s="145"/>
      <c r="D3" s="145"/>
      <c r="E3" s="145"/>
      <c r="F3" s="145"/>
      <c r="G3" s="145"/>
      <c r="H3" s="145"/>
      <c r="I3" s="145"/>
      <c r="J3" s="145"/>
    </row>
    <row r="4" spans="2:10" s="5" customFormat="1" ht="14.25" customHeight="1">
      <c r="B4" s="146" t="s">
        <v>163</v>
      </c>
      <c r="C4" s="146"/>
      <c r="D4" s="146"/>
      <c r="E4" s="146"/>
      <c r="F4" s="146"/>
      <c r="G4" s="146"/>
      <c r="H4" s="146"/>
      <c r="I4" s="146"/>
      <c r="J4" s="146"/>
    </row>
    <row r="5" spans="2:10" ht="18" customHeight="1">
      <c r="B5" s="186" t="s">
        <v>46</v>
      </c>
      <c r="C5" s="186"/>
      <c r="D5" s="186"/>
      <c r="E5" s="186"/>
      <c r="F5" s="186"/>
      <c r="G5" s="186"/>
      <c r="H5" s="186"/>
      <c r="I5" s="186"/>
      <c r="J5" s="186"/>
    </row>
    <row r="6" spans="2:10" ht="18.75" customHeight="1" thickBot="1">
      <c r="B6" s="197" t="s">
        <v>47</v>
      </c>
      <c r="C6" s="197"/>
      <c r="D6" s="197"/>
      <c r="E6" s="197"/>
      <c r="F6" s="197"/>
      <c r="G6" s="197"/>
      <c r="H6" s="197"/>
      <c r="I6" s="197"/>
      <c r="J6" s="197"/>
    </row>
    <row r="7" spans="2:15" s="9" customFormat="1" ht="14.25" customHeight="1" thickBot="1">
      <c r="B7" s="101" t="s">
        <v>4</v>
      </c>
      <c r="C7" s="101" t="s">
        <v>50</v>
      </c>
      <c r="D7" s="101" t="s">
        <v>51</v>
      </c>
      <c r="E7" s="101" t="s">
        <v>52</v>
      </c>
      <c r="F7" s="101" t="s">
        <v>49</v>
      </c>
      <c r="G7" s="101" t="s">
        <v>209</v>
      </c>
      <c r="H7" s="101" t="s">
        <v>210</v>
      </c>
      <c r="I7" s="101" t="s">
        <v>218</v>
      </c>
      <c r="J7" s="101" t="s">
        <v>196</v>
      </c>
      <c r="L7" s="12"/>
      <c r="M7" s="12"/>
      <c r="N7" s="12"/>
      <c r="O7" s="12"/>
    </row>
    <row r="8" spans="2:16" s="9" customFormat="1" ht="16.5" customHeight="1" thickBot="1">
      <c r="B8" s="203" t="s">
        <v>54</v>
      </c>
      <c r="C8" s="204"/>
      <c r="D8" s="204"/>
      <c r="E8" s="204"/>
      <c r="F8" s="204"/>
      <c r="G8" s="204"/>
      <c r="H8" s="204"/>
      <c r="I8" s="204"/>
      <c r="J8" s="205"/>
      <c r="K8" s="10"/>
      <c r="L8" s="11"/>
      <c r="M8" s="12"/>
      <c r="N8" s="12"/>
      <c r="O8" s="12"/>
      <c r="P8" s="12"/>
    </row>
    <row r="9" spans="2:10" ht="12.75">
      <c r="B9" s="188" t="s">
        <v>53</v>
      </c>
      <c r="C9" s="108">
        <v>1000</v>
      </c>
      <c r="D9" s="108">
        <v>600</v>
      </c>
      <c r="E9" s="109">
        <v>50</v>
      </c>
      <c r="F9" s="108">
        <v>10</v>
      </c>
      <c r="G9" s="110">
        <f>C9*D9*F9/1000000</f>
        <v>6</v>
      </c>
      <c r="H9" s="110">
        <f>C9*D9*E9*F9/1000000000</f>
        <v>0.3</v>
      </c>
      <c r="I9" s="106">
        <f>J9*E9/1000</f>
        <v>97.5</v>
      </c>
      <c r="J9" s="163">
        <v>1950</v>
      </c>
    </row>
    <row r="10" spans="2:10" ht="12.75">
      <c r="B10" s="189"/>
      <c r="C10" s="111">
        <v>1000</v>
      </c>
      <c r="D10" s="111">
        <v>600</v>
      </c>
      <c r="E10" s="112">
        <v>60</v>
      </c>
      <c r="F10" s="111">
        <v>8</v>
      </c>
      <c r="G10" s="113">
        <f aca="true" t="shared" si="0" ref="G10:G29">C10*D10*F10/1000000</f>
        <v>4.8</v>
      </c>
      <c r="H10" s="113">
        <f aca="true" t="shared" si="1" ref="H10:H29">C10*D10*E10*F10/1000000000</f>
        <v>0.288</v>
      </c>
      <c r="I10" s="114">
        <f aca="true" t="shared" si="2" ref="I10:I79">J10*E10/1000</f>
        <v>117</v>
      </c>
      <c r="J10" s="164">
        <v>1950</v>
      </c>
    </row>
    <row r="11" spans="2:10" ht="12.75">
      <c r="B11" s="189"/>
      <c r="C11" s="111">
        <v>1000</v>
      </c>
      <c r="D11" s="111">
        <v>600</v>
      </c>
      <c r="E11" s="112">
        <v>100</v>
      </c>
      <c r="F11" s="111">
        <v>5</v>
      </c>
      <c r="G11" s="113">
        <f t="shared" si="0"/>
        <v>3</v>
      </c>
      <c r="H11" s="113">
        <f t="shared" si="1"/>
        <v>0.3</v>
      </c>
      <c r="I11" s="114">
        <f t="shared" si="2"/>
        <v>195</v>
      </c>
      <c r="J11" s="164">
        <v>1950</v>
      </c>
    </row>
    <row r="12" spans="2:10" ht="12.75">
      <c r="B12" s="189"/>
      <c r="C12" s="111">
        <v>1000</v>
      </c>
      <c r="D12" s="111">
        <v>600</v>
      </c>
      <c r="E12" s="112">
        <v>150</v>
      </c>
      <c r="F12" s="111">
        <v>4</v>
      </c>
      <c r="G12" s="113">
        <f t="shared" si="0"/>
        <v>2.4</v>
      </c>
      <c r="H12" s="113">
        <f t="shared" si="1"/>
        <v>0.36</v>
      </c>
      <c r="I12" s="114">
        <f t="shared" si="2"/>
        <v>292.5</v>
      </c>
      <c r="J12" s="164">
        <v>1950</v>
      </c>
    </row>
    <row r="13" spans="2:10" ht="12.75">
      <c r="B13" s="199"/>
      <c r="C13" s="111">
        <v>1000</v>
      </c>
      <c r="D13" s="111">
        <v>600</v>
      </c>
      <c r="E13" s="112">
        <v>200</v>
      </c>
      <c r="F13" s="111">
        <v>2</v>
      </c>
      <c r="G13" s="113">
        <f t="shared" si="0"/>
        <v>1.2</v>
      </c>
      <c r="H13" s="113">
        <f t="shared" si="1"/>
        <v>0.24</v>
      </c>
      <c r="I13" s="114">
        <f t="shared" si="2"/>
        <v>390</v>
      </c>
      <c r="J13" s="164">
        <v>1950</v>
      </c>
    </row>
    <row r="14" spans="2:10" ht="12.75">
      <c r="B14" s="198" t="s">
        <v>55</v>
      </c>
      <c r="C14" s="111">
        <v>5000</v>
      </c>
      <c r="D14" s="111">
        <v>1000</v>
      </c>
      <c r="E14" s="112">
        <v>60</v>
      </c>
      <c r="F14" s="111">
        <v>2</v>
      </c>
      <c r="G14" s="113">
        <f t="shared" si="0"/>
        <v>10</v>
      </c>
      <c r="H14" s="113">
        <f t="shared" si="1"/>
        <v>0.6</v>
      </c>
      <c r="I14" s="114">
        <f t="shared" si="2"/>
        <v>117</v>
      </c>
      <c r="J14" s="164">
        <v>1950</v>
      </c>
    </row>
    <row r="15" spans="2:10" ht="12.75">
      <c r="B15" s="192"/>
      <c r="C15" s="111">
        <v>4000</v>
      </c>
      <c r="D15" s="111">
        <v>1000</v>
      </c>
      <c r="E15" s="112">
        <v>70</v>
      </c>
      <c r="F15" s="111">
        <v>1</v>
      </c>
      <c r="G15" s="113">
        <f t="shared" si="0"/>
        <v>4</v>
      </c>
      <c r="H15" s="113">
        <f t="shared" si="1"/>
        <v>0.28</v>
      </c>
      <c r="I15" s="114">
        <f t="shared" si="2"/>
        <v>136.5</v>
      </c>
      <c r="J15" s="164">
        <v>1950</v>
      </c>
    </row>
    <row r="16" spans="2:10" ht="13.5" thickBot="1">
      <c r="B16" s="193"/>
      <c r="C16" s="121">
        <v>4500</v>
      </c>
      <c r="D16" s="121">
        <v>1000</v>
      </c>
      <c r="E16" s="123">
        <v>80</v>
      </c>
      <c r="F16" s="121">
        <v>1</v>
      </c>
      <c r="G16" s="122">
        <f t="shared" si="0"/>
        <v>4.5</v>
      </c>
      <c r="H16" s="122">
        <f t="shared" si="1"/>
        <v>0.36</v>
      </c>
      <c r="I16" s="103">
        <f t="shared" si="2"/>
        <v>156</v>
      </c>
      <c r="J16" s="165">
        <v>1950</v>
      </c>
    </row>
    <row r="17" spans="2:10" ht="13.5" customHeight="1" thickBot="1">
      <c r="B17" s="194" t="s">
        <v>57</v>
      </c>
      <c r="C17" s="195"/>
      <c r="D17" s="195"/>
      <c r="E17" s="195"/>
      <c r="F17" s="195"/>
      <c r="G17" s="195"/>
      <c r="H17" s="195"/>
      <c r="I17" s="195"/>
      <c r="J17" s="196"/>
    </row>
    <row r="18" spans="2:10" ht="12.75">
      <c r="B18" s="188" t="s">
        <v>56</v>
      </c>
      <c r="C18" s="108">
        <v>1000</v>
      </c>
      <c r="D18" s="108">
        <v>600</v>
      </c>
      <c r="E18" s="108">
        <v>50</v>
      </c>
      <c r="F18" s="108">
        <v>6</v>
      </c>
      <c r="G18" s="110">
        <f t="shared" si="0"/>
        <v>3.6</v>
      </c>
      <c r="H18" s="110">
        <f t="shared" si="1"/>
        <v>0.18</v>
      </c>
      <c r="I18" s="106">
        <f t="shared" si="2"/>
        <v>185.3</v>
      </c>
      <c r="J18" s="163">
        <v>3706</v>
      </c>
    </row>
    <row r="19" spans="2:10" ht="12.75">
      <c r="B19" s="189"/>
      <c r="C19" s="111">
        <v>1000</v>
      </c>
      <c r="D19" s="111">
        <v>600</v>
      </c>
      <c r="E19" s="111">
        <v>80</v>
      </c>
      <c r="F19" s="111">
        <v>4</v>
      </c>
      <c r="G19" s="113">
        <f t="shared" si="0"/>
        <v>2.4</v>
      </c>
      <c r="H19" s="113">
        <f t="shared" si="1"/>
        <v>0.192</v>
      </c>
      <c r="I19" s="114">
        <f t="shared" si="2"/>
        <v>296.48</v>
      </c>
      <c r="J19" s="164">
        <v>3706</v>
      </c>
    </row>
    <row r="20" spans="2:10" ht="12.75">
      <c r="B20" s="189"/>
      <c r="C20" s="111">
        <v>1000</v>
      </c>
      <c r="D20" s="111">
        <v>600</v>
      </c>
      <c r="E20" s="111">
        <v>120</v>
      </c>
      <c r="F20" s="111">
        <v>2</v>
      </c>
      <c r="G20" s="113">
        <f t="shared" si="0"/>
        <v>1.2</v>
      </c>
      <c r="H20" s="113">
        <f t="shared" si="1"/>
        <v>0.144</v>
      </c>
      <c r="I20" s="114">
        <f t="shared" si="2"/>
        <v>444.72</v>
      </c>
      <c r="J20" s="164">
        <v>3706</v>
      </c>
    </row>
    <row r="21" spans="2:10" ht="13.5" thickBot="1">
      <c r="B21" s="190"/>
      <c r="C21" s="121">
        <v>1000</v>
      </c>
      <c r="D21" s="121">
        <v>600</v>
      </c>
      <c r="E21" s="121">
        <v>180</v>
      </c>
      <c r="F21" s="121">
        <v>2</v>
      </c>
      <c r="G21" s="122">
        <f t="shared" si="0"/>
        <v>1.2</v>
      </c>
      <c r="H21" s="122">
        <f t="shared" si="1"/>
        <v>0.216</v>
      </c>
      <c r="I21" s="103">
        <f t="shared" si="2"/>
        <v>667.08</v>
      </c>
      <c r="J21" s="165">
        <v>3706</v>
      </c>
    </row>
    <row r="22" spans="2:10" ht="26.25" customHeight="1" thickBot="1">
      <c r="B22" s="194" t="s">
        <v>219</v>
      </c>
      <c r="C22" s="195"/>
      <c r="D22" s="195"/>
      <c r="E22" s="195"/>
      <c r="F22" s="195"/>
      <c r="G22" s="195"/>
      <c r="H22" s="195"/>
      <c r="I22" s="195"/>
      <c r="J22" s="196"/>
    </row>
    <row r="23" spans="2:10" ht="12.75">
      <c r="B23" s="188" t="s">
        <v>75</v>
      </c>
      <c r="C23" s="108">
        <v>1000</v>
      </c>
      <c r="D23" s="108">
        <v>600</v>
      </c>
      <c r="E23" s="109">
        <v>80</v>
      </c>
      <c r="F23" s="108">
        <v>6</v>
      </c>
      <c r="G23" s="110">
        <f>C23*D23*F23/1000000</f>
        <v>3.6</v>
      </c>
      <c r="H23" s="110">
        <f>C23*D23*E23*F23/1000000000</f>
        <v>0.288</v>
      </c>
      <c r="I23" s="106">
        <f t="shared" si="2"/>
        <v>289.2</v>
      </c>
      <c r="J23" s="106">
        <v>3615</v>
      </c>
    </row>
    <row r="24" spans="2:10" ht="12.75">
      <c r="B24" s="189"/>
      <c r="C24" s="111">
        <v>1000</v>
      </c>
      <c r="D24" s="111">
        <v>600</v>
      </c>
      <c r="E24" s="112">
        <v>100</v>
      </c>
      <c r="F24" s="111">
        <v>4</v>
      </c>
      <c r="G24" s="113">
        <f>C24*D24*F24/1000000</f>
        <v>2.4</v>
      </c>
      <c r="H24" s="113">
        <f>C24*D24*E24*F24/1000000000</f>
        <v>0.24</v>
      </c>
      <c r="I24" s="114">
        <f t="shared" si="2"/>
        <v>312.1</v>
      </c>
      <c r="J24" s="114">
        <v>3121</v>
      </c>
    </row>
    <row r="25" spans="2:10" ht="12.75">
      <c r="B25" s="189"/>
      <c r="C25" s="111">
        <v>1000</v>
      </c>
      <c r="D25" s="111">
        <v>600</v>
      </c>
      <c r="E25" s="111">
        <v>150</v>
      </c>
      <c r="F25" s="111">
        <v>3</v>
      </c>
      <c r="G25" s="113">
        <f>C25*D25*F25/1000000</f>
        <v>1.8</v>
      </c>
      <c r="H25" s="113">
        <f>C25*D25*E25*F25/1000000000</f>
        <v>0.27</v>
      </c>
      <c r="I25" s="114">
        <f t="shared" si="2"/>
        <v>415.65</v>
      </c>
      <c r="J25" s="114">
        <v>2771</v>
      </c>
    </row>
    <row r="26" spans="2:10" ht="13.5" thickBot="1">
      <c r="B26" s="190"/>
      <c r="C26" s="121">
        <v>1000</v>
      </c>
      <c r="D26" s="121">
        <v>600</v>
      </c>
      <c r="E26" s="121">
        <v>200</v>
      </c>
      <c r="F26" s="121">
        <v>3</v>
      </c>
      <c r="G26" s="122">
        <f>C26*D26*F26/1000000</f>
        <v>1.8</v>
      </c>
      <c r="H26" s="122">
        <f>C26*D26*E26*F26/1000000000</f>
        <v>0.36</v>
      </c>
      <c r="I26" s="103">
        <f t="shared" si="2"/>
        <v>523.4</v>
      </c>
      <c r="J26" s="103">
        <v>2617</v>
      </c>
    </row>
    <row r="27" spans="2:10" ht="13.5" customHeight="1" thickBot="1">
      <c r="B27" s="194" t="s">
        <v>59</v>
      </c>
      <c r="C27" s="195"/>
      <c r="D27" s="195"/>
      <c r="E27" s="195"/>
      <c r="F27" s="195"/>
      <c r="G27" s="195"/>
      <c r="H27" s="195"/>
      <c r="I27" s="195"/>
      <c r="J27" s="196"/>
    </row>
    <row r="28" spans="2:10" ht="12.75" customHeight="1">
      <c r="B28" s="188" t="s">
        <v>58</v>
      </c>
      <c r="C28" s="108">
        <v>1000</v>
      </c>
      <c r="D28" s="108">
        <v>600</v>
      </c>
      <c r="E28" s="109">
        <v>50</v>
      </c>
      <c r="F28" s="108">
        <v>10</v>
      </c>
      <c r="G28" s="110">
        <f t="shared" si="0"/>
        <v>6</v>
      </c>
      <c r="H28" s="110">
        <f t="shared" si="1"/>
        <v>0.3</v>
      </c>
      <c r="I28" s="106">
        <f t="shared" si="2"/>
        <v>102.85</v>
      </c>
      <c r="J28" s="163">
        <v>2057</v>
      </c>
    </row>
    <row r="29" spans="2:10" ht="13.5" thickBot="1">
      <c r="B29" s="190"/>
      <c r="C29" s="121">
        <v>1000</v>
      </c>
      <c r="D29" s="121">
        <v>600</v>
      </c>
      <c r="E29" s="123">
        <v>100</v>
      </c>
      <c r="F29" s="121">
        <v>2</v>
      </c>
      <c r="G29" s="122">
        <f t="shared" si="0"/>
        <v>1.2</v>
      </c>
      <c r="H29" s="122">
        <f t="shared" si="1"/>
        <v>0.12</v>
      </c>
      <c r="I29" s="103">
        <f t="shared" si="2"/>
        <v>205.7</v>
      </c>
      <c r="J29" s="165">
        <v>2057</v>
      </c>
    </row>
    <row r="30" spans="2:10" ht="13.5" customHeight="1" thickBot="1">
      <c r="B30" s="194" t="s">
        <v>61</v>
      </c>
      <c r="C30" s="195"/>
      <c r="D30" s="195"/>
      <c r="E30" s="195"/>
      <c r="F30" s="195"/>
      <c r="G30" s="195"/>
      <c r="H30" s="195"/>
      <c r="I30" s="195"/>
      <c r="J30" s="196"/>
    </row>
    <row r="31" spans="2:10" ht="12.75" customHeight="1">
      <c r="B31" s="188" t="s">
        <v>60</v>
      </c>
      <c r="C31" s="108">
        <v>1000</v>
      </c>
      <c r="D31" s="108">
        <v>600</v>
      </c>
      <c r="E31" s="109">
        <v>50</v>
      </c>
      <c r="F31" s="108">
        <v>4</v>
      </c>
      <c r="G31" s="110">
        <f>C31*D31*F31/1000000</f>
        <v>2.4</v>
      </c>
      <c r="H31" s="110">
        <f>C31*D31*E31*F31/1000000000</f>
        <v>0.12</v>
      </c>
      <c r="I31" s="106">
        <f t="shared" si="2"/>
        <v>234.9</v>
      </c>
      <c r="J31" s="163">
        <v>4698</v>
      </c>
    </row>
    <row r="32" spans="2:10" ht="13.5" thickBot="1">
      <c r="B32" s="190"/>
      <c r="C32" s="121">
        <v>1000</v>
      </c>
      <c r="D32" s="121">
        <v>600</v>
      </c>
      <c r="E32" s="123">
        <v>150</v>
      </c>
      <c r="F32" s="121">
        <v>1</v>
      </c>
      <c r="G32" s="122">
        <f>C32*D32*F32/1000000</f>
        <v>0.6</v>
      </c>
      <c r="H32" s="122">
        <f>C32*D32*E32*F32/1000000000</f>
        <v>0.09</v>
      </c>
      <c r="I32" s="103">
        <f t="shared" si="2"/>
        <v>704.7</v>
      </c>
      <c r="J32" s="165">
        <v>4698</v>
      </c>
    </row>
    <row r="33" spans="2:10" ht="13.5" customHeight="1" thickBot="1">
      <c r="B33" s="194" t="s">
        <v>63</v>
      </c>
      <c r="C33" s="195"/>
      <c r="D33" s="195"/>
      <c r="E33" s="195"/>
      <c r="F33" s="195"/>
      <c r="G33" s="195"/>
      <c r="H33" s="195"/>
      <c r="I33" s="195"/>
      <c r="J33" s="196"/>
    </row>
    <row r="34" spans="2:10" ht="12.75">
      <c r="B34" s="188" t="s">
        <v>62</v>
      </c>
      <c r="C34" s="108">
        <v>1000</v>
      </c>
      <c r="D34" s="108">
        <v>600</v>
      </c>
      <c r="E34" s="109">
        <v>50</v>
      </c>
      <c r="F34" s="108">
        <v>4</v>
      </c>
      <c r="G34" s="110">
        <f>C34*D34*F34/1000000</f>
        <v>2.4</v>
      </c>
      <c r="H34" s="110">
        <f>C34*D34*E34*F34/1000000000</f>
        <v>0.12</v>
      </c>
      <c r="I34" s="106">
        <f t="shared" si="2"/>
        <v>306</v>
      </c>
      <c r="J34" s="163">
        <v>6120</v>
      </c>
    </row>
    <row r="35" spans="2:10" ht="12.75">
      <c r="B35" s="189"/>
      <c r="C35" s="111">
        <v>1000</v>
      </c>
      <c r="D35" s="111">
        <v>600</v>
      </c>
      <c r="E35" s="112">
        <v>100</v>
      </c>
      <c r="F35" s="111">
        <v>2</v>
      </c>
      <c r="G35" s="113">
        <f>C35*D35*F35/1000000</f>
        <v>1.2</v>
      </c>
      <c r="H35" s="113">
        <f>C35*D35*E35*F35/1000000000</f>
        <v>0.12</v>
      </c>
      <c r="I35" s="114">
        <f t="shared" si="2"/>
        <v>612</v>
      </c>
      <c r="J35" s="164">
        <v>6120</v>
      </c>
    </row>
    <row r="36" spans="2:10" ht="13.5" thickBot="1">
      <c r="B36" s="190"/>
      <c r="C36" s="121">
        <v>1000</v>
      </c>
      <c r="D36" s="121">
        <v>600</v>
      </c>
      <c r="E36" s="123">
        <v>150</v>
      </c>
      <c r="F36" s="121">
        <v>2</v>
      </c>
      <c r="G36" s="122">
        <f>C36*D36*F36/1000000</f>
        <v>1.2</v>
      </c>
      <c r="H36" s="122">
        <f>C36*D36*E36*F36/1000000000</f>
        <v>0.18</v>
      </c>
      <c r="I36" s="103">
        <f t="shared" si="2"/>
        <v>918</v>
      </c>
      <c r="J36" s="165">
        <v>6120</v>
      </c>
    </row>
    <row r="37" spans="2:10" ht="13.5" thickBot="1">
      <c r="B37" s="194" t="s">
        <v>65</v>
      </c>
      <c r="C37" s="195"/>
      <c r="D37" s="195"/>
      <c r="E37" s="195"/>
      <c r="F37" s="195"/>
      <c r="G37" s="195"/>
      <c r="H37" s="195"/>
      <c r="I37" s="195"/>
      <c r="J37" s="196"/>
    </row>
    <row r="38" spans="2:10" ht="12.75">
      <c r="B38" s="188" t="s">
        <v>64</v>
      </c>
      <c r="C38" s="108">
        <v>1000</v>
      </c>
      <c r="D38" s="108">
        <v>600</v>
      </c>
      <c r="E38" s="109">
        <v>50</v>
      </c>
      <c r="F38" s="108">
        <v>4</v>
      </c>
      <c r="G38" s="110">
        <f>C38*D38*F38/1000000</f>
        <v>2.4</v>
      </c>
      <c r="H38" s="110">
        <f aca="true" t="shared" si="3" ref="H38:H69">C38*D38*E38*F38/1000000000</f>
        <v>0.12</v>
      </c>
      <c r="I38" s="106">
        <f t="shared" si="2"/>
        <v>328.05</v>
      </c>
      <c r="J38" s="163">
        <v>6561</v>
      </c>
    </row>
    <row r="39" spans="2:10" ht="12.75">
      <c r="B39" s="189"/>
      <c r="C39" s="111">
        <v>1000</v>
      </c>
      <c r="D39" s="111">
        <v>600</v>
      </c>
      <c r="E39" s="112">
        <v>100</v>
      </c>
      <c r="F39" s="111">
        <v>2</v>
      </c>
      <c r="G39" s="113">
        <f>C39*D39*F39/1000000</f>
        <v>1.2</v>
      </c>
      <c r="H39" s="113">
        <f t="shared" si="3"/>
        <v>0.12</v>
      </c>
      <c r="I39" s="114">
        <f t="shared" si="2"/>
        <v>656.1</v>
      </c>
      <c r="J39" s="164">
        <v>6561</v>
      </c>
    </row>
    <row r="40" spans="2:10" ht="13.5" thickBot="1">
      <c r="B40" s="190"/>
      <c r="C40" s="121">
        <v>1000</v>
      </c>
      <c r="D40" s="121">
        <v>600</v>
      </c>
      <c r="E40" s="123">
        <v>150</v>
      </c>
      <c r="F40" s="121">
        <v>2</v>
      </c>
      <c r="G40" s="122">
        <f>C40*D40*F40/1000000</f>
        <v>1.2</v>
      </c>
      <c r="H40" s="122">
        <f t="shared" si="3"/>
        <v>0.18</v>
      </c>
      <c r="I40" s="103">
        <f t="shared" si="2"/>
        <v>984.15</v>
      </c>
      <c r="J40" s="165">
        <v>6561</v>
      </c>
    </row>
    <row r="41" spans="2:10" ht="13.5" customHeight="1" thickBot="1">
      <c r="B41" s="194" t="s">
        <v>67</v>
      </c>
      <c r="C41" s="195"/>
      <c r="D41" s="195"/>
      <c r="E41" s="195"/>
      <c r="F41" s="195"/>
      <c r="G41" s="195"/>
      <c r="H41" s="195"/>
      <c r="I41" s="195"/>
      <c r="J41" s="196"/>
    </row>
    <row r="42" spans="2:10" ht="13.5" thickBot="1">
      <c r="B42" s="131" t="s">
        <v>66</v>
      </c>
      <c r="C42" s="104">
        <v>1000</v>
      </c>
      <c r="D42" s="104">
        <v>600</v>
      </c>
      <c r="E42" s="104">
        <v>40</v>
      </c>
      <c r="F42" s="104">
        <v>4</v>
      </c>
      <c r="G42" s="105">
        <f>C42*D42*F42/1000000</f>
        <v>2.4</v>
      </c>
      <c r="H42" s="105">
        <f t="shared" si="3"/>
        <v>0.096</v>
      </c>
      <c r="I42" s="107">
        <f t="shared" si="2"/>
        <v>315</v>
      </c>
      <c r="J42" s="166">
        <v>7875</v>
      </c>
    </row>
    <row r="43" spans="2:10" ht="13.5" thickBot="1">
      <c r="B43" s="200" t="s">
        <v>69</v>
      </c>
      <c r="C43" s="201"/>
      <c r="D43" s="201"/>
      <c r="E43" s="201"/>
      <c r="F43" s="201"/>
      <c r="G43" s="201"/>
      <c r="H43" s="201"/>
      <c r="I43" s="201"/>
      <c r="J43" s="202"/>
    </row>
    <row r="44" spans="2:10" ht="12.75">
      <c r="B44" s="191" t="s">
        <v>68</v>
      </c>
      <c r="C44" s="108">
        <v>1000</v>
      </c>
      <c r="D44" s="108">
        <v>600</v>
      </c>
      <c r="E44" s="109">
        <v>50</v>
      </c>
      <c r="F44" s="108">
        <v>4</v>
      </c>
      <c r="G44" s="110">
        <f>C44*D44*F44/1000000</f>
        <v>2.4</v>
      </c>
      <c r="H44" s="110">
        <f t="shared" si="3"/>
        <v>0.12</v>
      </c>
      <c r="I44" s="106">
        <f t="shared" si="2"/>
        <v>222.75</v>
      </c>
      <c r="J44" s="163">
        <v>4455</v>
      </c>
    </row>
    <row r="45" spans="2:10" ht="12.75">
      <c r="B45" s="192"/>
      <c r="C45" s="111">
        <v>1000</v>
      </c>
      <c r="D45" s="111">
        <v>600</v>
      </c>
      <c r="E45" s="112">
        <v>110</v>
      </c>
      <c r="F45" s="111">
        <v>3</v>
      </c>
      <c r="G45" s="113">
        <f>C45*D45*F45/1000000</f>
        <v>1.8</v>
      </c>
      <c r="H45" s="113">
        <f t="shared" si="3"/>
        <v>0.198</v>
      </c>
      <c r="I45" s="114">
        <f t="shared" si="2"/>
        <v>490.05</v>
      </c>
      <c r="J45" s="164">
        <v>4455</v>
      </c>
    </row>
    <row r="46" spans="2:10" ht="13.5" thickBot="1">
      <c r="B46" s="193"/>
      <c r="C46" s="121">
        <v>1000</v>
      </c>
      <c r="D46" s="121">
        <v>600</v>
      </c>
      <c r="E46" s="123">
        <v>180</v>
      </c>
      <c r="F46" s="121">
        <v>2</v>
      </c>
      <c r="G46" s="122">
        <f>C46*D46*F46/1000000</f>
        <v>1.2</v>
      </c>
      <c r="H46" s="122">
        <f t="shared" si="3"/>
        <v>0.216</v>
      </c>
      <c r="I46" s="103">
        <f t="shared" si="2"/>
        <v>801.9</v>
      </c>
      <c r="J46" s="165">
        <v>4455</v>
      </c>
    </row>
    <row r="47" spans="2:10" ht="13.5" customHeight="1" thickBot="1">
      <c r="B47" s="194" t="s">
        <v>71</v>
      </c>
      <c r="C47" s="195"/>
      <c r="D47" s="195"/>
      <c r="E47" s="195"/>
      <c r="F47" s="195"/>
      <c r="G47" s="195"/>
      <c r="H47" s="195"/>
      <c r="I47" s="195"/>
      <c r="J47" s="196"/>
    </row>
    <row r="48" spans="2:10" ht="12.75">
      <c r="B48" s="191" t="s">
        <v>70</v>
      </c>
      <c r="C48" s="108">
        <v>1000</v>
      </c>
      <c r="D48" s="108">
        <v>600</v>
      </c>
      <c r="E48" s="109">
        <v>50</v>
      </c>
      <c r="F48" s="108">
        <v>4</v>
      </c>
      <c r="G48" s="110">
        <f aca="true" t="shared" si="4" ref="G48:G54">C48*D48*F48/1000000</f>
        <v>2.4</v>
      </c>
      <c r="H48" s="110">
        <f aca="true" t="shared" si="5" ref="H48:H54">C48*D48*E48*F48/1000000000</f>
        <v>0.12</v>
      </c>
      <c r="I48" s="106">
        <f t="shared" si="2"/>
        <v>234.1</v>
      </c>
      <c r="J48" s="163">
        <v>4682</v>
      </c>
    </row>
    <row r="49" spans="2:10" ht="12.75">
      <c r="B49" s="192"/>
      <c r="C49" s="111">
        <v>1000</v>
      </c>
      <c r="D49" s="111">
        <v>600</v>
      </c>
      <c r="E49" s="112">
        <v>100</v>
      </c>
      <c r="F49" s="111">
        <v>2</v>
      </c>
      <c r="G49" s="113">
        <f t="shared" si="4"/>
        <v>1.2</v>
      </c>
      <c r="H49" s="113">
        <f t="shared" si="5"/>
        <v>0.12</v>
      </c>
      <c r="I49" s="114">
        <f t="shared" si="2"/>
        <v>468.2</v>
      </c>
      <c r="J49" s="164">
        <v>4682</v>
      </c>
    </row>
    <row r="50" spans="2:10" ht="13.5" thickBot="1">
      <c r="B50" s="193"/>
      <c r="C50" s="121">
        <v>1000</v>
      </c>
      <c r="D50" s="121">
        <v>600</v>
      </c>
      <c r="E50" s="123">
        <v>170</v>
      </c>
      <c r="F50" s="121">
        <v>1</v>
      </c>
      <c r="G50" s="122">
        <f t="shared" si="4"/>
        <v>0.6</v>
      </c>
      <c r="H50" s="122">
        <f t="shared" si="5"/>
        <v>0.102</v>
      </c>
      <c r="I50" s="103">
        <f t="shared" si="2"/>
        <v>795.94</v>
      </c>
      <c r="J50" s="165">
        <v>4682</v>
      </c>
    </row>
    <row r="51" spans="2:10" ht="29.25" customHeight="1" thickBot="1">
      <c r="B51" s="194" t="s">
        <v>211</v>
      </c>
      <c r="C51" s="195"/>
      <c r="D51" s="195"/>
      <c r="E51" s="195"/>
      <c r="F51" s="195"/>
      <c r="G51" s="195"/>
      <c r="H51" s="195"/>
      <c r="I51" s="195"/>
      <c r="J51" s="196"/>
    </row>
    <row r="52" spans="2:12" s="15" customFormat="1" ht="12.75" customHeight="1">
      <c r="B52" s="191" t="s">
        <v>76</v>
      </c>
      <c r="C52" s="129">
        <v>1000</v>
      </c>
      <c r="D52" s="129">
        <v>600</v>
      </c>
      <c r="E52" s="129">
        <v>60</v>
      </c>
      <c r="F52" s="129">
        <v>4</v>
      </c>
      <c r="G52" s="130">
        <f t="shared" si="4"/>
        <v>2.4</v>
      </c>
      <c r="H52" s="130">
        <f t="shared" si="5"/>
        <v>0.144</v>
      </c>
      <c r="I52" s="106">
        <f t="shared" si="2"/>
        <v>404.52</v>
      </c>
      <c r="J52" s="167">
        <v>6742</v>
      </c>
      <c r="K52" s="14"/>
      <c r="L52" s="14"/>
    </row>
    <row r="53" spans="2:12" s="15" customFormat="1" ht="12.75">
      <c r="B53" s="192"/>
      <c r="C53" s="117">
        <v>1000</v>
      </c>
      <c r="D53" s="117">
        <v>600</v>
      </c>
      <c r="E53" s="117">
        <v>70</v>
      </c>
      <c r="F53" s="117">
        <v>4</v>
      </c>
      <c r="G53" s="118">
        <f t="shared" si="4"/>
        <v>2.4</v>
      </c>
      <c r="H53" s="118">
        <f t="shared" si="5"/>
        <v>0.168</v>
      </c>
      <c r="I53" s="114">
        <f t="shared" si="2"/>
        <v>450.45</v>
      </c>
      <c r="J53" s="168">
        <v>6435</v>
      </c>
      <c r="K53" s="14"/>
      <c r="L53" s="14"/>
    </row>
    <row r="54" spans="2:12" s="15" customFormat="1" ht="13.5" thickBot="1">
      <c r="B54" s="193"/>
      <c r="C54" s="119">
        <v>1000</v>
      </c>
      <c r="D54" s="119">
        <v>600</v>
      </c>
      <c r="E54" s="119">
        <v>80</v>
      </c>
      <c r="F54" s="119">
        <v>3</v>
      </c>
      <c r="G54" s="120">
        <f t="shared" si="4"/>
        <v>1.8</v>
      </c>
      <c r="H54" s="120">
        <f t="shared" si="5"/>
        <v>0.144</v>
      </c>
      <c r="I54" s="103">
        <f t="shared" si="2"/>
        <v>495.44</v>
      </c>
      <c r="J54" s="169">
        <v>6193</v>
      </c>
      <c r="K54" s="14"/>
      <c r="L54" s="14"/>
    </row>
    <row r="55" spans="2:12" s="15" customFormat="1" ht="13.5" customHeight="1" thickBot="1">
      <c r="B55" s="194" t="s">
        <v>72</v>
      </c>
      <c r="C55" s="195"/>
      <c r="D55" s="195"/>
      <c r="E55" s="195"/>
      <c r="F55" s="195"/>
      <c r="G55" s="195"/>
      <c r="H55" s="195"/>
      <c r="I55" s="195"/>
      <c r="J55" s="196"/>
      <c r="K55" s="14"/>
      <c r="L55" s="14"/>
    </row>
    <row r="56" spans="2:10" ht="12.75">
      <c r="B56" s="191" t="s">
        <v>212</v>
      </c>
      <c r="C56" s="108">
        <v>1200</v>
      </c>
      <c r="D56" s="108">
        <v>500</v>
      </c>
      <c r="E56" s="109">
        <v>50</v>
      </c>
      <c r="F56" s="108">
        <v>4</v>
      </c>
      <c r="G56" s="110">
        <f>C56*D56*F56/1000000</f>
        <v>2.4</v>
      </c>
      <c r="H56" s="110">
        <f t="shared" si="3"/>
        <v>0.12</v>
      </c>
      <c r="I56" s="106">
        <f t="shared" si="2"/>
        <v>333.6</v>
      </c>
      <c r="J56" s="163">
        <v>6672</v>
      </c>
    </row>
    <row r="57" spans="2:10" ht="12.75">
      <c r="B57" s="192"/>
      <c r="C57" s="111">
        <v>1200</v>
      </c>
      <c r="D57" s="111">
        <v>500</v>
      </c>
      <c r="E57" s="111">
        <v>80</v>
      </c>
      <c r="F57" s="111">
        <v>2</v>
      </c>
      <c r="G57" s="113">
        <f>C57*D57*F57/1000000</f>
        <v>1.2</v>
      </c>
      <c r="H57" s="113">
        <f t="shared" si="3"/>
        <v>0.096</v>
      </c>
      <c r="I57" s="114">
        <f t="shared" si="2"/>
        <v>533.76</v>
      </c>
      <c r="J57" s="164">
        <v>6672</v>
      </c>
    </row>
    <row r="58" spans="2:10" ht="12.75">
      <c r="B58" s="192"/>
      <c r="C58" s="111">
        <v>1200</v>
      </c>
      <c r="D58" s="111">
        <v>500</v>
      </c>
      <c r="E58" s="111">
        <v>100</v>
      </c>
      <c r="F58" s="111">
        <v>2</v>
      </c>
      <c r="G58" s="113">
        <f>C58*D58*F58/1000000</f>
        <v>1.2</v>
      </c>
      <c r="H58" s="113">
        <f t="shared" si="3"/>
        <v>0.12</v>
      </c>
      <c r="I58" s="114">
        <f t="shared" si="2"/>
        <v>667.2</v>
      </c>
      <c r="J58" s="164">
        <v>6672</v>
      </c>
    </row>
    <row r="59" spans="2:10" ht="13.5" thickBot="1">
      <c r="B59" s="193"/>
      <c r="C59" s="121">
        <v>1200</v>
      </c>
      <c r="D59" s="121">
        <v>500</v>
      </c>
      <c r="E59" s="121">
        <v>120</v>
      </c>
      <c r="F59" s="121">
        <v>1</v>
      </c>
      <c r="G59" s="122">
        <f>C59*D59*F59/1000000</f>
        <v>0.6</v>
      </c>
      <c r="H59" s="122">
        <f t="shared" si="3"/>
        <v>0.072</v>
      </c>
      <c r="I59" s="103">
        <f t="shared" si="2"/>
        <v>800.64</v>
      </c>
      <c r="J59" s="165">
        <v>6672</v>
      </c>
    </row>
    <row r="60" spans="2:10" ht="29.25" customHeight="1" thickBot="1">
      <c r="B60" s="206" t="s">
        <v>215</v>
      </c>
      <c r="C60" s="207"/>
      <c r="D60" s="207"/>
      <c r="E60" s="207"/>
      <c r="F60" s="207"/>
      <c r="G60" s="207"/>
      <c r="H60" s="207"/>
      <c r="I60" s="207"/>
      <c r="J60" s="208"/>
    </row>
    <row r="61" spans="2:10" ht="12.75" customHeight="1">
      <c r="B61" s="191" t="s">
        <v>213</v>
      </c>
      <c r="C61" s="108">
        <v>1200</v>
      </c>
      <c r="D61" s="108">
        <v>500</v>
      </c>
      <c r="E61" s="109">
        <v>70</v>
      </c>
      <c r="F61" s="108">
        <v>4</v>
      </c>
      <c r="G61" s="110">
        <f>C61*D61*F61/1000000</f>
        <v>2.4</v>
      </c>
      <c r="H61" s="110">
        <f t="shared" si="3"/>
        <v>0.168</v>
      </c>
      <c r="I61" s="106">
        <f t="shared" si="2"/>
        <v>446.74</v>
      </c>
      <c r="J61" s="163">
        <v>6382</v>
      </c>
    </row>
    <row r="62" spans="2:10" ht="12.75" customHeight="1">
      <c r="B62" s="192"/>
      <c r="C62" s="111">
        <v>1200</v>
      </c>
      <c r="D62" s="111">
        <v>500</v>
      </c>
      <c r="E62" s="111">
        <v>100</v>
      </c>
      <c r="F62" s="111">
        <v>2</v>
      </c>
      <c r="G62" s="113">
        <f>C62*D62*F62/1000000</f>
        <v>1.2</v>
      </c>
      <c r="H62" s="113">
        <f>C62*D62*E62*F62/1000000000</f>
        <v>0.12</v>
      </c>
      <c r="I62" s="114">
        <f t="shared" si="2"/>
        <v>638.2</v>
      </c>
      <c r="J62" s="164">
        <v>6382</v>
      </c>
    </row>
    <row r="63" spans="2:10" ht="12.75" customHeight="1">
      <c r="B63" s="192"/>
      <c r="C63" s="111">
        <v>1200</v>
      </c>
      <c r="D63" s="111">
        <v>500</v>
      </c>
      <c r="E63" s="111">
        <v>120</v>
      </c>
      <c r="F63" s="111">
        <v>2</v>
      </c>
      <c r="G63" s="113">
        <f>C63*D63*F63/1000000</f>
        <v>1.2</v>
      </c>
      <c r="H63" s="113">
        <f>C63*D63*E63*F63/1000000000</f>
        <v>0.144</v>
      </c>
      <c r="I63" s="114">
        <f t="shared" si="2"/>
        <v>754.8</v>
      </c>
      <c r="J63" s="164">
        <v>6290</v>
      </c>
    </row>
    <row r="64" spans="2:10" ht="13.5" thickBot="1">
      <c r="B64" s="193"/>
      <c r="C64" s="121">
        <v>1200</v>
      </c>
      <c r="D64" s="121">
        <v>500</v>
      </c>
      <c r="E64" s="121">
        <v>150</v>
      </c>
      <c r="F64" s="121">
        <v>2</v>
      </c>
      <c r="G64" s="122">
        <f>C64*D64*F64/1000000</f>
        <v>1.2</v>
      </c>
      <c r="H64" s="122">
        <f>C64*D64*E64*F64/1000000000</f>
        <v>0.18</v>
      </c>
      <c r="I64" s="103">
        <f t="shared" si="2"/>
        <v>911.7</v>
      </c>
      <c r="J64" s="165">
        <v>6078</v>
      </c>
    </row>
    <row r="65" spans="2:10" ht="13.5" customHeight="1" thickBot="1">
      <c r="B65" s="194" t="s">
        <v>74</v>
      </c>
      <c r="C65" s="195"/>
      <c r="D65" s="195"/>
      <c r="E65" s="195"/>
      <c r="F65" s="195"/>
      <c r="G65" s="195"/>
      <c r="H65" s="195"/>
      <c r="I65" s="195"/>
      <c r="J65" s="196"/>
    </row>
    <row r="66" spans="2:10" ht="12.75">
      <c r="B66" s="188" t="s">
        <v>73</v>
      </c>
      <c r="C66" s="108">
        <v>1000</v>
      </c>
      <c r="D66" s="108">
        <v>600</v>
      </c>
      <c r="E66" s="108">
        <v>50</v>
      </c>
      <c r="F66" s="108">
        <v>6</v>
      </c>
      <c r="G66" s="110">
        <f>C66*D66*F66/1000000</f>
        <v>3.6</v>
      </c>
      <c r="H66" s="110">
        <f t="shared" si="3"/>
        <v>0.18</v>
      </c>
      <c r="I66" s="106">
        <f t="shared" si="2"/>
        <v>214</v>
      </c>
      <c r="J66" s="163">
        <v>4280</v>
      </c>
    </row>
    <row r="67" spans="2:10" ht="12.75">
      <c r="B67" s="189"/>
      <c r="C67" s="111">
        <v>1000</v>
      </c>
      <c r="D67" s="111">
        <v>600</v>
      </c>
      <c r="E67" s="111">
        <v>80</v>
      </c>
      <c r="F67" s="111">
        <v>4</v>
      </c>
      <c r="G67" s="113">
        <f>C67*D67*F67/1000000</f>
        <v>2.4</v>
      </c>
      <c r="H67" s="113">
        <f t="shared" si="3"/>
        <v>0.192</v>
      </c>
      <c r="I67" s="114">
        <f t="shared" si="2"/>
        <v>342.4</v>
      </c>
      <c r="J67" s="164">
        <v>4280</v>
      </c>
    </row>
    <row r="68" spans="2:10" ht="12.75">
      <c r="B68" s="189"/>
      <c r="C68" s="111">
        <v>1000</v>
      </c>
      <c r="D68" s="111">
        <v>600</v>
      </c>
      <c r="E68" s="111">
        <v>120</v>
      </c>
      <c r="F68" s="111">
        <v>2</v>
      </c>
      <c r="G68" s="113">
        <f>C68*D68*F68/1000000</f>
        <v>1.2</v>
      </c>
      <c r="H68" s="113">
        <f t="shared" si="3"/>
        <v>0.144</v>
      </c>
      <c r="I68" s="114">
        <f t="shared" si="2"/>
        <v>513.6</v>
      </c>
      <c r="J68" s="164">
        <v>4280</v>
      </c>
    </row>
    <row r="69" spans="2:10" ht="13.5" thickBot="1">
      <c r="B69" s="190"/>
      <c r="C69" s="121">
        <v>1000</v>
      </c>
      <c r="D69" s="121">
        <v>600</v>
      </c>
      <c r="E69" s="121">
        <v>180</v>
      </c>
      <c r="F69" s="121">
        <v>2</v>
      </c>
      <c r="G69" s="122">
        <f>C69*D69*F69/1000000</f>
        <v>1.2</v>
      </c>
      <c r="H69" s="122">
        <f t="shared" si="3"/>
        <v>0.216</v>
      </c>
      <c r="I69" s="103">
        <f t="shared" si="2"/>
        <v>770.4</v>
      </c>
      <c r="J69" s="165">
        <v>4280</v>
      </c>
    </row>
    <row r="70" spans="2:10" ht="27" customHeight="1" thickBot="1">
      <c r="B70" s="194" t="s">
        <v>216</v>
      </c>
      <c r="C70" s="195"/>
      <c r="D70" s="195"/>
      <c r="E70" s="195"/>
      <c r="F70" s="195"/>
      <c r="G70" s="195"/>
      <c r="H70" s="195"/>
      <c r="I70" s="195"/>
      <c r="J70" s="196"/>
    </row>
    <row r="71" spans="2:10" ht="12.75">
      <c r="B71" s="188" t="s">
        <v>214</v>
      </c>
      <c r="C71" s="108">
        <v>1000</v>
      </c>
      <c r="D71" s="108">
        <v>600</v>
      </c>
      <c r="E71" s="109">
        <v>50</v>
      </c>
      <c r="F71" s="108">
        <v>10</v>
      </c>
      <c r="G71" s="110">
        <f aca="true" t="shared" si="6" ref="G71:G79">C71*D71*F71/1000000</f>
        <v>6</v>
      </c>
      <c r="H71" s="110">
        <f aca="true" t="shared" si="7" ref="H71:H79">C71*D71*E71*F71/1000000000</f>
        <v>0.3</v>
      </c>
      <c r="I71" s="106">
        <f t="shared" si="2"/>
        <v>108.75</v>
      </c>
      <c r="J71" s="163">
        <v>2175</v>
      </c>
    </row>
    <row r="72" spans="2:10" ht="12.75">
      <c r="B72" s="189"/>
      <c r="C72" s="111">
        <v>1000</v>
      </c>
      <c r="D72" s="111">
        <v>600</v>
      </c>
      <c r="E72" s="112">
        <v>70</v>
      </c>
      <c r="F72" s="111">
        <v>8</v>
      </c>
      <c r="G72" s="113">
        <f t="shared" si="6"/>
        <v>4.8</v>
      </c>
      <c r="H72" s="113">
        <f t="shared" si="7"/>
        <v>0.336</v>
      </c>
      <c r="I72" s="114">
        <f t="shared" si="2"/>
        <v>152.25</v>
      </c>
      <c r="J72" s="164">
        <v>2175</v>
      </c>
    </row>
    <row r="73" spans="2:10" ht="12.75">
      <c r="B73" s="189"/>
      <c r="C73" s="111">
        <v>1000</v>
      </c>
      <c r="D73" s="111">
        <v>600</v>
      </c>
      <c r="E73" s="112">
        <v>90</v>
      </c>
      <c r="F73" s="111">
        <v>6</v>
      </c>
      <c r="G73" s="113">
        <f t="shared" si="6"/>
        <v>3.6</v>
      </c>
      <c r="H73" s="113">
        <f t="shared" si="7"/>
        <v>0.324</v>
      </c>
      <c r="I73" s="114">
        <f t="shared" si="2"/>
        <v>195.75</v>
      </c>
      <c r="J73" s="164">
        <v>2175</v>
      </c>
    </row>
    <row r="74" spans="2:10" ht="13.5" thickBot="1">
      <c r="B74" s="190"/>
      <c r="C74" s="121">
        <v>1000</v>
      </c>
      <c r="D74" s="121">
        <v>600</v>
      </c>
      <c r="E74" s="123">
        <v>100</v>
      </c>
      <c r="F74" s="121">
        <v>5</v>
      </c>
      <c r="G74" s="122">
        <f t="shared" si="6"/>
        <v>3</v>
      </c>
      <c r="H74" s="122">
        <f t="shared" si="7"/>
        <v>0.3</v>
      </c>
      <c r="I74" s="103">
        <f t="shared" si="2"/>
        <v>217.5</v>
      </c>
      <c r="J74" s="165">
        <v>2175</v>
      </c>
    </row>
    <row r="75" spans="2:10" ht="13.5" customHeight="1" thickBot="1">
      <c r="B75" s="194" t="s">
        <v>78</v>
      </c>
      <c r="C75" s="195"/>
      <c r="D75" s="195"/>
      <c r="E75" s="195"/>
      <c r="F75" s="195"/>
      <c r="G75" s="195"/>
      <c r="H75" s="195"/>
      <c r="I75" s="195"/>
      <c r="J75" s="196"/>
    </row>
    <row r="76" spans="2:10" ht="12.75">
      <c r="B76" s="188" t="s">
        <v>77</v>
      </c>
      <c r="C76" s="108">
        <v>1000</v>
      </c>
      <c r="D76" s="108">
        <v>600</v>
      </c>
      <c r="E76" s="108">
        <v>50</v>
      </c>
      <c r="F76" s="108">
        <v>6</v>
      </c>
      <c r="G76" s="110">
        <f t="shared" si="6"/>
        <v>3.6</v>
      </c>
      <c r="H76" s="110">
        <f t="shared" si="7"/>
        <v>0.18</v>
      </c>
      <c r="I76" s="106">
        <f t="shared" si="2"/>
        <v>198.25</v>
      </c>
      <c r="J76" s="163">
        <v>3965</v>
      </c>
    </row>
    <row r="77" spans="2:10" ht="12.75">
      <c r="B77" s="189"/>
      <c r="C77" s="111">
        <v>1000</v>
      </c>
      <c r="D77" s="111">
        <v>600</v>
      </c>
      <c r="E77" s="111">
        <v>70</v>
      </c>
      <c r="F77" s="111">
        <v>4</v>
      </c>
      <c r="G77" s="113">
        <f t="shared" si="6"/>
        <v>2.4</v>
      </c>
      <c r="H77" s="113">
        <f t="shared" si="7"/>
        <v>0.168</v>
      </c>
      <c r="I77" s="114">
        <f t="shared" si="2"/>
        <v>277.55</v>
      </c>
      <c r="J77" s="164">
        <v>3965</v>
      </c>
    </row>
    <row r="78" spans="2:10" ht="12.75">
      <c r="B78" s="189"/>
      <c r="C78" s="111">
        <v>1000</v>
      </c>
      <c r="D78" s="111">
        <v>600</v>
      </c>
      <c r="E78" s="111">
        <v>120</v>
      </c>
      <c r="F78" s="111">
        <v>2</v>
      </c>
      <c r="G78" s="113">
        <f t="shared" si="6"/>
        <v>1.2</v>
      </c>
      <c r="H78" s="113">
        <f t="shared" si="7"/>
        <v>0.144</v>
      </c>
      <c r="I78" s="114">
        <f t="shared" si="2"/>
        <v>475.8</v>
      </c>
      <c r="J78" s="164">
        <v>3965</v>
      </c>
    </row>
    <row r="79" spans="2:10" ht="13.5" thickBot="1">
      <c r="B79" s="190"/>
      <c r="C79" s="121">
        <v>1000</v>
      </c>
      <c r="D79" s="121">
        <v>600</v>
      </c>
      <c r="E79" s="121">
        <v>180</v>
      </c>
      <c r="F79" s="121">
        <v>2</v>
      </c>
      <c r="G79" s="122">
        <f t="shared" si="6"/>
        <v>1.2</v>
      </c>
      <c r="H79" s="122">
        <f t="shared" si="7"/>
        <v>0.216</v>
      </c>
      <c r="I79" s="103">
        <f t="shared" si="2"/>
        <v>713.7</v>
      </c>
      <c r="J79" s="165">
        <v>3965</v>
      </c>
    </row>
    <row r="81" ht="12.75">
      <c r="B81" s="25"/>
    </row>
  </sheetData>
  <mergeCells count="38">
    <mergeCell ref="B60:J60"/>
    <mergeCell ref="B65:J65"/>
    <mergeCell ref="B70:J70"/>
    <mergeCell ref="B75:J75"/>
    <mergeCell ref="B66:B69"/>
    <mergeCell ref="B61:B64"/>
    <mergeCell ref="B71:B74"/>
    <mergeCell ref="B8:J8"/>
    <mergeCell ref="B17:J17"/>
    <mergeCell ref="B27:J27"/>
    <mergeCell ref="B33:J33"/>
    <mergeCell ref="B47:J47"/>
    <mergeCell ref="B51:J51"/>
    <mergeCell ref="B22:J22"/>
    <mergeCell ref="B37:J37"/>
    <mergeCell ref="B41:J41"/>
    <mergeCell ref="B43:J43"/>
    <mergeCell ref="B30:J30"/>
    <mergeCell ref="B55:J55"/>
    <mergeCell ref="B5:J5"/>
    <mergeCell ref="B6:J6"/>
    <mergeCell ref="B23:B26"/>
    <mergeCell ref="B14:B16"/>
    <mergeCell ref="B18:B21"/>
    <mergeCell ref="B34:B36"/>
    <mergeCell ref="B9:B13"/>
    <mergeCell ref="B52:B54"/>
    <mergeCell ref="B48:B50"/>
    <mergeCell ref="B1:J1"/>
    <mergeCell ref="B76:B79"/>
    <mergeCell ref="B4:J4"/>
    <mergeCell ref="B3:J3"/>
    <mergeCell ref="B2:J2"/>
    <mergeCell ref="B56:B59"/>
    <mergeCell ref="B38:B40"/>
    <mergeCell ref="B44:B46"/>
    <mergeCell ref="B28:B29"/>
    <mergeCell ref="B31:B32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fitToHeight="1" fitToWidth="1" horizontalDpi="600" verticalDpi="600" orientation="portrait" paperSize="9" scale="73" r:id="rId5"/>
  <drawing r:id="rId4"/>
  <legacyDrawing r:id="rId3"/>
  <oleObjects>
    <oleObject progId="StaticMetafile" shapeId="137762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workbookViewId="0" topLeftCell="A1">
      <selection activeCell="B1" sqref="B1:J1"/>
    </sheetView>
  </sheetViews>
  <sheetFormatPr defaultColWidth="9.00390625" defaultRowHeight="12.75"/>
  <cols>
    <col min="1" max="1" width="2.375" style="1" customWidth="1"/>
    <col min="2" max="2" width="12.875" style="13" bestFit="1" customWidth="1"/>
    <col min="3" max="3" width="6.00390625" style="1" bestFit="1" customWidth="1"/>
    <col min="4" max="4" width="7.625" style="1" bestFit="1" customWidth="1"/>
    <col min="5" max="5" width="8.25390625" style="1" bestFit="1" customWidth="1"/>
    <col min="6" max="6" width="13.625" style="1" bestFit="1" customWidth="1"/>
    <col min="7" max="7" width="13.375" style="1" bestFit="1" customWidth="1"/>
    <col min="8" max="8" width="14.625" style="1" bestFit="1" customWidth="1"/>
    <col min="9" max="9" width="11.75390625" style="1" bestFit="1" customWidth="1"/>
    <col min="10" max="10" width="12.875" style="1" bestFit="1" customWidth="1"/>
    <col min="11" max="11" width="2.625" style="1" customWidth="1"/>
    <col min="12" max="16384" width="9.125" style="1" customWidth="1"/>
  </cols>
  <sheetData>
    <row r="1" spans="2:10" s="5" customFormat="1" ht="30">
      <c r="B1" s="143" t="s">
        <v>162</v>
      </c>
      <c r="C1" s="143"/>
      <c r="D1" s="143"/>
      <c r="E1" s="143"/>
      <c r="F1" s="143"/>
      <c r="G1" s="143"/>
      <c r="H1" s="143"/>
      <c r="I1" s="143"/>
      <c r="J1" s="143"/>
    </row>
    <row r="2" spans="2:10" s="5" customFormat="1" ht="14.25" customHeight="1">
      <c r="B2" s="144" t="s">
        <v>188</v>
      </c>
      <c r="C2" s="144"/>
      <c r="D2" s="144"/>
      <c r="E2" s="144"/>
      <c r="F2" s="144"/>
      <c r="G2" s="144"/>
      <c r="H2" s="144"/>
      <c r="I2" s="144"/>
      <c r="J2" s="144"/>
    </row>
    <row r="3" spans="2:10" s="5" customFormat="1" ht="14.25" customHeight="1">
      <c r="B3" s="145" t="s">
        <v>189</v>
      </c>
      <c r="C3" s="145"/>
      <c r="D3" s="145"/>
      <c r="E3" s="145"/>
      <c r="F3" s="145"/>
      <c r="G3" s="145"/>
      <c r="H3" s="145"/>
      <c r="I3" s="145"/>
      <c r="J3" s="145"/>
    </row>
    <row r="4" spans="2:10" s="5" customFormat="1" ht="14.25" customHeight="1">
      <c r="B4" s="146" t="s">
        <v>163</v>
      </c>
      <c r="C4" s="146"/>
      <c r="D4" s="146"/>
      <c r="E4" s="146"/>
      <c r="F4" s="146"/>
      <c r="G4" s="146"/>
      <c r="H4" s="146"/>
      <c r="I4" s="146"/>
      <c r="J4" s="146"/>
    </row>
    <row r="5" spans="2:10" ht="18" customHeight="1">
      <c r="B5" s="186" t="s">
        <v>46</v>
      </c>
      <c r="C5" s="187"/>
      <c r="D5" s="187"/>
      <c r="E5" s="187"/>
      <c r="F5" s="187"/>
      <c r="G5" s="187"/>
      <c r="H5" s="187"/>
      <c r="I5" s="187"/>
      <c r="J5" s="187"/>
    </row>
    <row r="6" spans="2:10" ht="18.75" customHeight="1" thickBot="1">
      <c r="B6" s="186" t="s">
        <v>94</v>
      </c>
      <c r="C6" s="187"/>
      <c r="D6" s="187"/>
      <c r="E6" s="187"/>
      <c r="F6" s="187"/>
      <c r="G6" s="187"/>
      <c r="H6" s="187"/>
      <c r="I6" s="187"/>
      <c r="J6" s="187"/>
    </row>
    <row r="7" spans="2:14" s="9" customFormat="1" ht="14.25" customHeight="1" thickBot="1">
      <c r="B7" s="101" t="s">
        <v>4</v>
      </c>
      <c r="C7" s="102" t="s">
        <v>50</v>
      </c>
      <c r="D7" s="102" t="s">
        <v>51</v>
      </c>
      <c r="E7" s="102" t="s">
        <v>52</v>
      </c>
      <c r="F7" s="101" t="s">
        <v>49</v>
      </c>
      <c r="G7" s="101" t="s">
        <v>209</v>
      </c>
      <c r="H7" s="101" t="s">
        <v>210</v>
      </c>
      <c r="I7" s="102" t="s">
        <v>218</v>
      </c>
      <c r="J7" s="102" t="s">
        <v>196</v>
      </c>
      <c r="K7" s="12"/>
      <c r="L7" s="12"/>
      <c r="M7" s="12"/>
      <c r="N7" s="12"/>
    </row>
    <row r="8" spans="2:10" s="124" customFormat="1" ht="42" customHeight="1" thickBot="1">
      <c r="B8" s="211" t="s">
        <v>84</v>
      </c>
      <c r="C8" s="211"/>
      <c r="D8" s="211"/>
      <c r="E8" s="211"/>
      <c r="F8" s="211"/>
      <c r="G8" s="211"/>
      <c r="H8" s="211"/>
      <c r="I8" s="211"/>
      <c r="J8" s="211"/>
    </row>
    <row r="9" spans="2:10" ht="12.75" customHeight="1">
      <c r="B9" s="189" t="s">
        <v>80</v>
      </c>
      <c r="C9" s="108">
        <v>1000</v>
      </c>
      <c r="D9" s="108">
        <v>600</v>
      </c>
      <c r="E9" s="109">
        <v>50</v>
      </c>
      <c r="F9" s="108">
        <v>10</v>
      </c>
      <c r="G9" s="110">
        <f aca="true" t="shared" si="0" ref="G9:G24">C9*D9*F9/1000000</f>
        <v>6</v>
      </c>
      <c r="H9" s="110">
        <f aca="true" t="shared" si="1" ref="H9:H24">C9*D9*E9*F9/1000000000</f>
        <v>0.3</v>
      </c>
      <c r="I9" s="125">
        <f aca="true" t="shared" si="2" ref="I9:I49">J9*E9/1000</f>
        <v>93</v>
      </c>
      <c r="J9" s="158">
        <v>1860</v>
      </c>
    </row>
    <row r="10" spans="2:10" ht="12.75" customHeight="1">
      <c r="B10" s="219"/>
      <c r="C10" s="111">
        <v>1000</v>
      </c>
      <c r="D10" s="111">
        <v>600</v>
      </c>
      <c r="E10" s="112">
        <v>60</v>
      </c>
      <c r="F10" s="111">
        <v>9</v>
      </c>
      <c r="G10" s="113">
        <f t="shared" si="0"/>
        <v>5.4</v>
      </c>
      <c r="H10" s="113">
        <f t="shared" si="1"/>
        <v>0.324</v>
      </c>
      <c r="I10" s="126">
        <f>J10*E10/1000</f>
        <v>111.6</v>
      </c>
      <c r="J10" s="159">
        <v>1860</v>
      </c>
    </row>
    <row r="11" spans="2:10" ht="12.75" customHeight="1">
      <c r="B11" s="219"/>
      <c r="C11" s="111">
        <v>1000</v>
      </c>
      <c r="D11" s="111">
        <v>600</v>
      </c>
      <c r="E11" s="112">
        <v>100</v>
      </c>
      <c r="F11" s="111">
        <v>5</v>
      </c>
      <c r="G11" s="113">
        <f t="shared" si="0"/>
        <v>3</v>
      </c>
      <c r="H11" s="113">
        <f t="shared" si="1"/>
        <v>0.3</v>
      </c>
      <c r="I11" s="126">
        <f t="shared" si="2"/>
        <v>186</v>
      </c>
      <c r="J11" s="159">
        <v>1860</v>
      </c>
    </row>
    <row r="12" spans="2:10" ht="12.75" customHeight="1">
      <c r="B12" s="219"/>
      <c r="C12" s="111">
        <v>1000</v>
      </c>
      <c r="D12" s="111">
        <v>600</v>
      </c>
      <c r="E12" s="112">
        <v>150</v>
      </c>
      <c r="F12" s="111">
        <v>3</v>
      </c>
      <c r="G12" s="113">
        <f t="shared" si="0"/>
        <v>1.8</v>
      </c>
      <c r="H12" s="113">
        <f t="shared" si="1"/>
        <v>0.27</v>
      </c>
      <c r="I12" s="126">
        <f t="shared" si="2"/>
        <v>279</v>
      </c>
      <c r="J12" s="159">
        <v>1860</v>
      </c>
    </row>
    <row r="13" spans="2:10" ht="13.5" thickBot="1">
      <c r="B13" s="220"/>
      <c r="C13" s="121">
        <v>1000</v>
      </c>
      <c r="D13" s="121">
        <v>600</v>
      </c>
      <c r="E13" s="123">
        <v>200</v>
      </c>
      <c r="F13" s="121">
        <v>2</v>
      </c>
      <c r="G13" s="122">
        <f t="shared" si="0"/>
        <v>1.2</v>
      </c>
      <c r="H13" s="122">
        <f t="shared" si="1"/>
        <v>0.24</v>
      </c>
      <c r="I13" s="127">
        <f t="shared" si="2"/>
        <v>372</v>
      </c>
      <c r="J13" s="160">
        <v>1860</v>
      </c>
    </row>
    <row r="14" spans="2:10" s="100" customFormat="1" ht="54" customHeight="1" thickBot="1">
      <c r="B14" s="223" t="s">
        <v>83</v>
      </c>
      <c r="C14" s="223"/>
      <c r="D14" s="223"/>
      <c r="E14" s="223"/>
      <c r="F14" s="223"/>
      <c r="G14" s="223"/>
      <c r="H14" s="223"/>
      <c r="I14" s="223"/>
      <c r="J14" s="223"/>
    </row>
    <row r="15" spans="2:11" ht="12.75" customHeight="1">
      <c r="B15" s="189" t="s">
        <v>79</v>
      </c>
      <c r="C15" s="108">
        <v>1000</v>
      </c>
      <c r="D15" s="108">
        <v>600</v>
      </c>
      <c r="E15" s="109">
        <v>50</v>
      </c>
      <c r="F15" s="108">
        <v>10</v>
      </c>
      <c r="G15" s="110">
        <f t="shared" si="0"/>
        <v>6</v>
      </c>
      <c r="H15" s="110">
        <f t="shared" si="1"/>
        <v>0.3</v>
      </c>
      <c r="I15" s="125">
        <f t="shared" si="2"/>
        <v>110.05</v>
      </c>
      <c r="J15" s="158">
        <v>2201</v>
      </c>
      <c r="K15" s="8"/>
    </row>
    <row r="16" spans="2:11" ht="12.75" customHeight="1">
      <c r="B16" s="199"/>
      <c r="C16" s="111">
        <v>1000</v>
      </c>
      <c r="D16" s="111">
        <v>600</v>
      </c>
      <c r="E16" s="112">
        <v>100</v>
      </c>
      <c r="F16" s="111">
        <v>2</v>
      </c>
      <c r="G16" s="113">
        <f t="shared" si="0"/>
        <v>1.2</v>
      </c>
      <c r="H16" s="113">
        <f t="shared" si="1"/>
        <v>0.12</v>
      </c>
      <c r="I16" s="126">
        <f t="shared" si="2"/>
        <v>220.1</v>
      </c>
      <c r="J16" s="159">
        <v>2201</v>
      </c>
      <c r="K16" s="8"/>
    </row>
    <row r="17" spans="2:11" ht="12.75" customHeight="1">
      <c r="B17" s="212" t="s">
        <v>81</v>
      </c>
      <c r="C17" s="111">
        <v>1000</v>
      </c>
      <c r="D17" s="111">
        <v>600</v>
      </c>
      <c r="E17" s="111">
        <v>50</v>
      </c>
      <c r="F17" s="111">
        <v>10</v>
      </c>
      <c r="G17" s="113">
        <f t="shared" si="0"/>
        <v>6</v>
      </c>
      <c r="H17" s="113">
        <f t="shared" si="1"/>
        <v>0.3</v>
      </c>
      <c r="I17" s="126">
        <f t="shared" si="2"/>
        <v>148.8</v>
      </c>
      <c r="J17" s="159">
        <v>2976</v>
      </c>
      <c r="K17" s="8"/>
    </row>
    <row r="18" spans="2:11" ht="12.75" customHeight="1">
      <c r="B18" s="189"/>
      <c r="C18" s="111">
        <v>1000</v>
      </c>
      <c r="D18" s="111">
        <v>600</v>
      </c>
      <c r="E18" s="111">
        <v>80</v>
      </c>
      <c r="F18" s="111">
        <v>6</v>
      </c>
      <c r="G18" s="113">
        <f t="shared" si="0"/>
        <v>3.6</v>
      </c>
      <c r="H18" s="113">
        <f t="shared" si="1"/>
        <v>0.288</v>
      </c>
      <c r="I18" s="126">
        <f t="shared" si="2"/>
        <v>238.08</v>
      </c>
      <c r="J18" s="159">
        <v>2976</v>
      </c>
      <c r="K18" s="8"/>
    </row>
    <row r="19" spans="2:11" ht="12.75" customHeight="1">
      <c r="B19" s="189"/>
      <c r="C19" s="111">
        <v>1000</v>
      </c>
      <c r="D19" s="111">
        <v>600</v>
      </c>
      <c r="E19" s="111">
        <v>100</v>
      </c>
      <c r="F19" s="111">
        <v>5</v>
      </c>
      <c r="G19" s="113">
        <f t="shared" si="0"/>
        <v>3</v>
      </c>
      <c r="H19" s="113">
        <f t="shared" si="1"/>
        <v>0.3</v>
      </c>
      <c r="I19" s="126">
        <f t="shared" si="2"/>
        <v>297.6</v>
      </c>
      <c r="J19" s="159">
        <v>2976</v>
      </c>
      <c r="K19" s="8"/>
    </row>
    <row r="20" spans="2:11" ht="12.75" customHeight="1">
      <c r="B20" s="199"/>
      <c r="C20" s="111">
        <v>1000</v>
      </c>
      <c r="D20" s="111">
        <v>600</v>
      </c>
      <c r="E20" s="111">
        <v>120</v>
      </c>
      <c r="F20" s="111">
        <v>2</v>
      </c>
      <c r="G20" s="113">
        <f t="shared" si="0"/>
        <v>1.2</v>
      </c>
      <c r="H20" s="113">
        <f t="shared" si="1"/>
        <v>0.144</v>
      </c>
      <c r="I20" s="126">
        <f t="shared" si="2"/>
        <v>357.12</v>
      </c>
      <c r="J20" s="159">
        <v>2976</v>
      </c>
      <c r="K20" s="8"/>
    </row>
    <row r="21" spans="2:11" ht="12.75" customHeight="1">
      <c r="B21" s="212" t="s">
        <v>82</v>
      </c>
      <c r="C21" s="111">
        <v>1000</v>
      </c>
      <c r="D21" s="111">
        <v>600</v>
      </c>
      <c r="E21" s="112">
        <v>40</v>
      </c>
      <c r="F21" s="111">
        <v>10</v>
      </c>
      <c r="G21" s="113">
        <f t="shared" si="0"/>
        <v>6</v>
      </c>
      <c r="H21" s="113">
        <f t="shared" si="1"/>
        <v>0.24</v>
      </c>
      <c r="I21" s="126">
        <f t="shared" si="2"/>
        <v>151.92</v>
      </c>
      <c r="J21" s="159">
        <v>3798</v>
      </c>
      <c r="K21" s="8"/>
    </row>
    <row r="22" spans="2:11" ht="12.75" customHeight="1">
      <c r="B22" s="209"/>
      <c r="C22" s="111">
        <v>1000</v>
      </c>
      <c r="D22" s="111">
        <v>600</v>
      </c>
      <c r="E22" s="112">
        <v>50</v>
      </c>
      <c r="F22" s="111">
        <v>8</v>
      </c>
      <c r="G22" s="113">
        <f t="shared" si="0"/>
        <v>4.8</v>
      </c>
      <c r="H22" s="113">
        <f t="shared" si="1"/>
        <v>0.24</v>
      </c>
      <c r="I22" s="126">
        <f t="shared" si="2"/>
        <v>189.9</v>
      </c>
      <c r="J22" s="159">
        <v>3798</v>
      </c>
      <c r="K22" s="8"/>
    </row>
    <row r="23" spans="2:11" ht="12.75" customHeight="1">
      <c r="B23" s="209"/>
      <c r="C23" s="111">
        <v>1000</v>
      </c>
      <c r="D23" s="111">
        <v>600</v>
      </c>
      <c r="E23" s="111">
        <v>120</v>
      </c>
      <c r="F23" s="111">
        <v>4</v>
      </c>
      <c r="G23" s="113">
        <f t="shared" si="0"/>
        <v>2.4</v>
      </c>
      <c r="H23" s="113">
        <f t="shared" si="1"/>
        <v>0.288</v>
      </c>
      <c r="I23" s="126">
        <f t="shared" si="2"/>
        <v>455.76</v>
      </c>
      <c r="J23" s="159">
        <v>3798</v>
      </c>
      <c r="K23" s="8"/>
    </row>
    <row r="24" spans="2:11" ht="12.75" customHeight="1" thickBot="1">
      <c r="B24" s="209"/>
      <c r="C24" s="121">
        <v>1000</v>
      </c>
      <c r="D24" s="121">
        <v>600</v>
      </c>
      <c r="E24" s="121">
        <v>180</v>
      </c>
      <c r="F24" s="121">
        <v>2</v>
      </c>
      <c r="G24" s="122">
        <f t="shared" si="0"/>
        <v>1.2</v>
      </c>
      <c r="H24" s="122">
        <f t="shared" si="1"/>
        <v>0.216</v>
      </c>
      <c r="I24" s="127">
        <f t="shared" si="2"/>
        <v>683.64</v>
      </c>
      <c r="J24" s="160">
        <v>3798</v>
      </c>
      <c r="K24" s="8"/>
    </row>
    <row r="25" spans="2:11" ht="41.25" customHeight="1" thickBot="1">
      <c r="B25" s="203" t="s">
        <v>87</v>
      </c>
      <c r="C25" s="204"/>
      <c r="D25" s="204"/>
      <c r="E25" s="204"/>
      <c r="F25" s="204"/>
      <c r="G25" s="204"/>
      <c r="H25" s="204"/>
      <c r="I25" s="204"/>
      <c r="J25" s="205"/>
      <c r="K25" s="8"/>
    </row>
    <row r="26" spans="2:11" ht="12.75" customHeight="1">
      <c r="B26" s="188" t="s">
        <v>85</v>
      </c>
      <c r="C26" s="108">
        <v>1200</v>
      </c>
      <c r="D26" s="108">
        <v>1000</v>
      </c>
      <c r="E26" s="109">
        <v>50</v>
      </c>
      <c r="F26" s="108">
        <v>4</v>
      </c>
      <c r="G26" s="110">
        <f aca="true" t="shared" si="3" ref="G26:G49">C26*D26*F26/1000000</f>
        <v>4.8</v>
      </c>
      <c r="H26" s="110">
        <f aca="true" t="shared" si="4" ref="H26:H49">C26*D26*E26*F26/1000000000</f>
        <v>0.24</v>
      </c>
      <c r="I26" s="125">
        <f t="shared" si="2"/>
        <v>210.35</v>
      </c>
      <c r="J26" s="158">
        <v>4207</v>
      </c>
      <c r="K26" s="8"/>
    </row>
    <row r="27" spans="2:11" ht="12.75" customHeight="1">
      <c r="B27" s="209"/>
      <c r="C27" s="111">
        <v>1200</v>
      </c>
      <c r="D27" s="111">
        <v>1000</v>
      </c>
      <c r="E27" s="112">
        <v>110</v>
      </c>
      <c r="F27" s="111">
        <v>1</v>
      </c>
      <c r="G27" s="113">
        <f t="shared" si="3"/>
        <v>1.2</v>
      </c>
      <c r="H27" s="113">
        <f t="shared" si="4"/>
        <v>0.132</v>
      </c>
      <c r="I27" s="126">
        <f t="shared" si="2"/>
        <v>462.77</v>
      </c>
      <c r="J27" s="159">
        <v>4207</v>
      </c>
      <c r="K27" s="8"/>
    </row>
    <row r="28" spans="2:11" ht="12.75" customHeight="1">
      <c r="B28" s="210"/>
      <c r="C28" s="111">
        <v>1200</v>
      </c>
      <c r="D28" s="111">
        <v>1000</v>
      </c>
      <c r="E28" s="112">
        <v>180</v>
      </c>
      <c r="F28" s="111">
        <v>1</v>
      </c>
      <c r="G28" s="113">
        <f t="shared" si="3"/>
        <v>1.2</v>
      </c>
      <c r="H28" s="113">
        <f t="shared" si="4"/>
        <v>0.216</v>
      </c>
      <c r="I28" s="126">
        <f t="shared" si="2"/>
        <v>757.26</v>
      </c>
      <c r="J28" s="159">
        <v>4207</v>
      </c>
      <c r="K28" s="8"/>
    </row>
    <row r="29" spans="2:11" ht="12.75" customHeight="1">
      <c r="B29" s="198" t="s">
        <v>86</v>
      </c>
      <c r="C29" s="111">
        <v>1200</v>
      </c>
      <c r="D29" s="111">
        <v>1000</v>
      </c>
      <c r="E29" s="112">
        <v>50</v>
      </c>
      <c r="F29" s="111">
        <v>3</v>
      </c>
      <c r="G29" s="113">
        <f t="shared" si="3"/>
        <v>3.6</v>
      </c>
      <c r="H29" s="113">
        <f t="shared" si="4"/>
        <v>0.18</v>
      </c>
      <c r="I29" s="126">
        <f t="shared" si="2"/>
        <v>234.6</v>
      </c>
      <c r="J29" s="159">
        <v>4692</v>
      </c>
      <c r="K29" s="8"/>
    </row>
    <row r="30" spans="2:11" ht="12.75" customHeight="1">
      <c r="B30" s="192"/>
      <c r="C30" s="111">
        <v>1200</v>
      </c>
      <c r="D30" s="111">
        <v>1000</v>
      </c>
      <c r="E30" s="112">
        <v>110</v>
      </c>
      <c r="F30" s="111">
        <v>1</v>
      </c>
      <c r="G30" s="113">
        <f t="shared" si="3"/>
        <v>1.2</v>
      </c>
      <c r="H30" s="113">
        <f t="shared" si="4"/>
        <v>0.132</v>
      </c>
      <c r="I30" s="126">
        <f t="shared" si="2"/>
        <v>516.12</v>
      </c>
      <c r="J30" s="159">
        <v>4692</v>
      </c>
      <c r="K30" s="8"/>
    </row>
    <row r="31" spans="2:11" ht="12.75" customHeight="1" thickBot="1">
      <c r="B31" s="192"/>
      <c r="C31" s="121">
        <v>1200</v>
      </c>
      <c r="D31" s="121">
        <v>1000</v>
      </c>
      <c r="E31" s="123">
        <v>180</v>
      </c>
      <c r="F31" s="121">
        <v>1</v>
      </c>
      <c r="G31" s="122">
        <f t="shared" si="3"/>
        <v>1.2</v>
      </c>
      <c r="H31" s="122">
        <f t="shared" si="4"/>
        <v>0.216</v>
      </c>
      <c r="I31" s="127">
        <f t="shared" si="2"/>
        <v>844.56</v>
      </c>
      <c r="J31" s="160">
        <v>4692</v>
      </c>
      <c r="K31" s="8"/>
    </row>
    <row r="32" spans="2:11" ht="42.75" customHeight="1" thickBot="1">
      <c r="B32" s="203" t="s">
        <v>91</v>
      </c>
      <c r="C32" s="204"/>
      <c r="D32" s="204"/>
      <c r="E32" s="204"/>
      <c r="F32" s="204"/>
      <c r="G32" s="204"/>
      <c r="H32" s="204"/>
      <c r="I32" s="204"/>
      <c r="J32" s="205"/>
      <c r="K32" s="8"/>
    </row>
    <row r="33" spans="2:11" ht="12.75" customHeight="1">
      <c r="B33" s="221" t="s">
        <v>88</v>
      </c>
      <c r="C33" s="108">
        <v>1200</v>
      </c>
      <c r="D33" s="108">
        <v>1000</v>
      </c>
      <c r="E33" s="109">
        <v>40</v>
      </c>
      <c r="F33" s="108">
        <v>3</v>
      </c>
      <c r="G33" s="110">
        <f t="shared" si="3"/>
        <v>3.6</v>
      </c>
      <c r="H33" s="110">
        <f t="shared" si="4"/>
        <v>0.144</v>
      </c>
      <c r="I33" s="125">
        <f t="shared" si="2"/>
        <v>247.12</v>
      </c>
      <c r="J33" s="158">
        <v>6178</v>
      </c>
      <c r="K33" s="8"/>
    </row>
    <row r="34" spans="2:11" ht="12.75" customHeight="1">
      <c r="B34" s="222"/>
      <c r="C34" s="111">
        <v>1200</v>
      </c>
      <c r="D34" s="111">
        <v>1000</v>
      </c>
      <c r="E34" s="112">
        <v>150</v>
      </c>
      <c r="F34" s="111">
        <v>1</v>
      </c>
      <c r="G34" s="113">
        <f t="shared" si="3"/>
        <v>1.2</v>
      </c>
      <c r="H34" s="113">
        <f t="shared" si="4"/>
        <v>0.18</v>
      </c>
      <c r="I34" s="126">
        <f t="shared" si="2"/>
        <v>926.7</v>
      </c>
      <c r="J34" s="159">
        <v>6178</v>
      </c>
      <c r="K34" s="8"/>
    </row>
    <row r="35" spans="2:11" ht="12.75" customHeight="1">
      <c r="B35" s="52" t="s">
        <v>89</v>
      </c>
      <c r="C35" s="51">
        <v>1200</v>
      </c>
      <c r="D35" s="51">
        <v>1000</v>
      </c>
      <c r="E35" s="115">
        <v>40</v>
      </c>
      <c r="F35" s="51">
        <v>3</v>
      </c>
      <c r="G35" s="116">
        <f t="shared" si="3"/>
        <v>3.6</v>
      </c>
      <c r="H35" s="116">
        <f t="shared" si="4"/>
        <v>0.144</v>
      </c>
      <c r="I35" s="128">
        <f t="shared" si="2"/>
        <v>298.72</v>
      </c>
      <c r="J35" s="154">
        <v>7468</v>
      </c>
      <c r="K35" s="8"/>
    </row>
    <row r="36" spans="2:11" s="15" customFormat="1" ht="12.75" customHeight="1">
      <c r="B36" s="217" t="s">
        <v>90</v>
      </c>
      <c r="C36" s="117">
        <v>1200</v>
      </c>
      <c r="D36" s="117">
        <v>1000</v>
      </c>
      <c r="E36" s="117">
        <v>20</v>
      </c>
      <c r="F36" s="117">
        <v>5</v>
      </c>
      <c r="G36" s="118">
        <f t="shared" si="3"/>
        <v>6</v>
      </c>
      <c r="H36" s="118">
        <f t="shared" si="4"/>
        <v>0.12</v>
      </c>
      <c r="I36" s="126">
        <f t="shared" si="2"/>
        <v>158.3</v>
      </c>
      <c r="J36" s="161">
        <v>7915</v>
      </c>
      <c r="K36" s="14"/>
    </row>
    <row r="37" spans="2:11" s="15" customFormat="1" ht="12.75" customHeight="1" thickBot="1">
      <c r="B37" s="218"/>
      <c r="C37" s="119">
        <v>1200</v>
      </c>
      <c r="D37" s="119">
        <v>1000</v>
      </c>
      <c r="E37" s="119">
        <v>40</v>
      </c>
      <c r="F37" s="119">
        <v>2</v>
      </c>
      <c r="G37" s="120">
        <f t="shared" si="3"/>
        <v>2.4</v>
      </c>
      <c r="H37" s="120">
        <f t="shared" si="4"/>
        <v>0.096</v>
      </c>
      <c r="I37" s="127">
        <f t="shared" si="2"/>
        <v>316.6</v>
      </c>
      <c r="J37" s="162">
        <v>7915</v>
      </c>
      <c r="K37" s="14"/>
    </row>
    <row r="38" spans="2:11" s="15" customFormat="1" ht="15" customHeight="1" thickBot="1">
      <c r="B38" s="203" t="s">
        <v>72</v>
      </c>
      <c r="C38" s="204"/>
      <c r="D38" s="204"/>
      <c r="E38" s="204"/>
      <c r="F38" s="204"/>
      <c r="G38" s="204"/>
      <c r="H38" s="204"/>
      <c r="I38" s="204"/>
      <c r="J38" s="205"/>
      <c r="K38" s="14"/>
    </row>
    <row r="39" spans="2:11" ht="12.75" customHeight="1">
      <c r="B39" s="192" t="s">
        <v>217</v>
      </c>
      <c r="C39" s="108">
        <v>1000</v>
      </c>
      <c r="D39" s="108">
        <v>600</v>
      </c>
      <c r="E39" s="109">
        <v>50</v>
      </c>
      <c r="F39" s="108">
        <v>5</v>
      </c>
      <c r="G39" s="110">
        <f t="shared" si="3"/>
        <v>3</v>
      </c>
      <c r="H39" s="110">
        <f t="shared" si="4"/>
        <v>0.15</v>
      </c>
      <c r="I39" s="125">
        <f t="shared" si="2"/>
        <v>308.55</v>
      </c>
      <c r="J39" s="158">
        <v>6171</v>
      </c>
      <c r="K39" s="8"/>
    </row>
    <row r="40" spans="2:11" ht="12.75" customHeight="1">
      <c r="B40" s="213"/>
      <c r="C40" s="111">
        <v>1000</v>
      </c>
      <c r="D40" s="111">
        <v>600</v>
      </c>
      <c r="E40" s="111">
        <v>80</v>
      </c>
      <c r="F40" s="111">
        <v>3</v>
      </c>
      <c r="G40" s="113">
        <f t="shared" si="3"/>
        <v>1.8</v>
      </c>
      <c r="H40" s="113">
        <f t="shared" si="4"/>
        <v>0.144</v>
      </c>
      <c r="I40" s="126">
        <f t="shared" si="2"/>
        <v>493.68</v>
      </c>
      <c r="J40" s="159">
        <v>6171</v>
      </c>
      <c r="K40" s="8"/>
    </row>
    <row r="41" spans="2:11" ht="12.75" customHeight="1">
      <c r="B41" s="213"/>
      <c r="C41" s="111">
        <v>1000</v>
      </c>
      <c r="D41" s="111">
        <v>600</v>
      </c>
      <c r="E41" s="111">
        <v>100</v>
      </c>
      <c r="F41" s="111">
        <v>2</v>
      </c>
      <c r="G41" s="113">
        <f t="shared" si="3"/>
        <v>1.2</v>
      </c>
      <c r="H41" s="113">
        <f t="shared" si="4"/>
        <v>0.12</v>
      </c>
      <c r="I41" s="126">
        <f t="shared" si="2"/>
        <v>617.1</v>
      </c>
      <c r="J41" s="159">
        <v>6171</v>
      </c>
      <c r="K41" s="8"/>
    </row>
    <row r="42" spans="2:11" ht="12.75" customHeight="1" thickBot="1">
      <c r="B42" s="213"/>
      <c r="C42" s="121">
        <v>1000</v>
      </c>
      <c r="D42" s="121">
        <v>600</v>
      </c>
      <c r="E42" s="121">
        <v>120</v>
      </c>
      <c r="F42" s="121">
        <v>2</v>
      </c>
      <c r="G42" s="122">
        <f t="shared" si="3"/>
        <v>1.2</v>
      </c>
      <c r="H42" s="122">
        <f t="shared" si="4"/>
        <v>0.144</v>
      </c>
      <c r="I42" s="127">
        <f t="shared" si="2"/>
        <v>740.52</v>
      </c>
      <c r="J42" s="160">
        <v>6171</v>
      </c>
      <c r="K42" s="8"/>
    </row>
    <row r="43" spans="2:11" ht="27.75" customHeight="1" thickBot="1">
      <c r="B43" s="203" t="s">
        <v>93</v>
      </c>
      <c r="C43" s="204"/>
      <c r="D43" s="204"/>
      <c r="E43" s="204"/>
      <c r="F43" s="204"/>
      <c r="G43" s="204"/>
      <c r="H43" s="204"/>
      <c r="I43" s="204"/>
      <c r="J43" s="205"/>
      <c r="K43" s="8"/>
    </row>
    <row r="44" spans="2:11" ht="12.75" customHeight="1">
      <c r="B44" s="191" t="s">
        <v>92</v>
      </c>
      <c r="C44" s="108">
        <v>1000</v>
      </c>
      <c r="D44" s="108">
        <v>600</v>
      </c>
      <c r="E44" s="109">
        <v>40</v>
      </c>
      <c r="F44" s="108">
        <v>8</v>
      </c>
      <c r="G44" s="110">
        <f>C44*D44*F44/1000000</f>
        <v>4.8</v>
      </c>
      <c r="H44" s="110">
        <f t="shared" si="4"/>
        <v>0.192</v>
      </c>
      <c r="I44" s="125">
        <f t="shared" si="2"/>
        <v>168.28</v>
      </c>
      <c r="J44" s="158">
        <v>4207</v>
      </c>
      <c r="K44" s="8"/>
    </row>
    <row r="45" spans="2:11" ht="12.75" customHeight="1">
      <c r="B45" s="214"/>
      <c r="C45" s="111">
        <v>1000</v>
      </c>
      <c r="D45" s="111">
        <v>600</v>
      </c>
      <c r="E45" s="111">
        <v>100</v>
      </c>
      <c r="F45" s="111">
        <v>4</v>
      </c>
      <c r="G45" s="113">
        <f>C45*D45*F45/1000000</f>
        <v>2.4</v>
      </c>
      <c r="H45" s="113">
        <f>C45*D45*E45*F45/1000000000</f>
        <v>0.24</v>
      </c>
      <c r="I45" s="126">
        <f t="shared" si="2"/>
        <v>420.7</v>
      </c>
      <c r="J45" s="159">
        <v>4207</v>
      </c>
      <c r="K45" s="8"/>
    </row>
    <row r="46" spans="2:11" ht="12.75" customHeight="1">
      <c r="B46" s="214"/>
      <c r="C46" s="111">
        <v>1000</v>
      </c>
      <c r="D46" s="111">
        <v>600</v>
      </c>
      <c r="E46" s="111">
        <v>150</v>
      </c>
      <c r="F46" s="111">
        <v>2</v>
      </c>
      <c r="G46" s="113">
        <f>C46*D46*F46/1000000</f>
        <v>1.2</v>
      </c>
      <c r="H46" s="113">
        <f>C46*D46*E46*F46/1000000000</f>
        <v>0.18</v>
      </c>
      <c r="I46" s="126">
        <f t="shared" si="2"/>
        <v>631.05</v>
      </c>
      <c r="J46" s="159">
        <v>4207</v>
      </c>
      <c r="K46" s="8"/>
    </row>
    <row r="47" spans="2:11" ht="12.75" customHeight="1">
      <c r="B47" s="215"/>
      <c r="C47" s="111">
        <v>1000</v>
      </c>
      <c r="D47" s="111">
        <v>600</v>
      </c>
      <c r="E47" s="111">
        <v>170</v>
      </c>
      <c r="F47" s="111">
        <v>2</v>
      </c>
      <c r="G47" s="113">
        <f>C47*D47*F47/1000000</f>
        <v>1.2</v>
      </c>
      <c r="H47" s="113">
        <f>C47*D47*E47*F47/1000000000</f>
        <v>0.204</v>
      </c>
      <c r="I47" s="126">
        <f t="shared" si="2"/>
        <v>715.19</v>
      </c>
      <c r="J47" s="159">
        <v>4207</v>
      </c>
      <c r="K47" s="8"/>
    </row>
    <row r="48" spans="2:11" ht="12.75" customHeight="1">
      <c r="B48" s="212" t="s">
        <v>12</v>
      </c>
      <c r="C48" s="111">
        <v>1000</v>
      </c>
      <c r="D48" s="111">
        <v>600</v>
      </c>
      <c r="E48" s="111">
        <v>40</v>
      </c>
      <c r="F48" s="111">
        <v>5</v>
      </c>
      <c r="G48" s="113">
        <f t="shared" si="3"/>
        <v>3</v>
      </c>
      <c r="H48" s="113">
        <f t="shared" si="4"/>
        <v>0.12</v>
      </c>
      <c r="I48" s="126">
        <f t="shared" si="2"/>
        <v>298.72</v>
      </c>
      <c r="J48" s="159">
        <v>7468</v>
      </c>
      <c r="K48" s="8"/>
    </row>
    <row r="49" spans="2:11" ht="12.75" customHeight="1" thickBot="1">
      <c r="B49" s="216"/>
      <c r="C49" s="121">
        <v>1000</v>
      </c>
      <c r="D49" s="121">
        <v>600</v>
      </c>
      <c r="E49" s="121">
        <v>100</v>
      </c>
      <c r="F49" s="121">
        <v>2</v>
      </c>
      <c r="G49" s="122">
        <f t="shared" si="3"/>
        <v>1.2</v>
      </c>
      <c r="H49" s="122">
        <f t="shared" si="4"/>
        <v>0.12</v>
      </c>
      <c r="I49" s="127">
        <f t="shared" si="2"/>
        <v>746.8</v>
      </c>
      <c r="J49" s="160">
        <v>7468</v>
      </c>
      <c r="K49" s="8"/>
    </row>
  </sheetData>
  <mergeCells count="23">
    <mergeCell ref="B39:B42"/>
    <mergeCell ref="B5:J5"/>
    <mergeCell ref="B44:B47"/>
    <mergeCell ref="B48:B49"/>
    <mergeCell ref="B36:B37"/>
    <mergeCell ref="B9:B13"/>
    <mergeCell ref="B33:B34"/>
    <mergeCell ref="B38:J38"/>
    <mergeCell ref="B43:J43"/>
    <mergeCell ref="B14:J14"/>
    <mergeCell ref="B32:J32"/>
    <mergeCell ref="B29:B31"/>
    <mergeCell ref="B15:B16"/>
    <mergeCell ref="B17:B20"/>
    <mergeCell ref="B21:B24"/>
    <mergeCell ref="B2:J2"/>
    <mergeCell ref="B1:J1"/>
    <mergeCell ref="B6:J6"/>
    <mergeCell ref="B26:B28"/>
    <mergeCell ref="B4:J4"/>
    <mergeCell ref="B3:J3"/>
    <mergeCell ref="B8:J8"/>
    <mergeCell ref="B25:J25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fitToHeight="1" fitToWidth="1" horizontalDpi="600" verticalDpi="600" orientation="portrait" paperSize="9" scale="94" r:id="rId5"/>
  <drawing r:id="rId4"/>
  <legacyDrawing r:id="rId3"/>
  <oleObjects>
    <oleObject progId="Paint.Picture" shapeId="1783247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8"/>
  <sheetViews>
    <sheetView workbookViewId="0" topLeftCell="A1">
      <selection activeCell="B1" sqref="B1:F1"/>
    </sheetView>
  </sheetViews>
  <sheetFormatPr defaultColWidth="9.00390625" defaultRowHeight="12.75"/>
  <cols>
    <col min="1" max="1" width="2.625" style="0" customWidth="1"/>
    <col min="2" max="2" width="19.875" style="0" customWidth="1"/>
    <col min="3" max="3" width="6.00390625" style="0" bestFit="1" customWidth="1"/>
    <col min="4" max="4" width="7.625" style="0" bestFit="1" customWidth="1"/>
    <col min="5" max="5" width="8.25390625" style="0" bestFit="1" customWidth="1"/>
    <col min="6" max="6" width="14.875" style="0" bestFit="1" customWidth="1"/>
    <col min="7" max="7" width="2.25390625" style="0" customWidth="1"/>
  </cols>
  <sheetData>
    <row r="1" spans="2:6" s="5" customFormat="1" ht="30">
      <c r="B1" s="143" t="s">
        <v>162</v>
      </c>
      <c r="C1" s="143"/>
      <c r="D1" s="143"/>
      <c r="E1" s="143"/>
      <c r="F1" s="143"/>
    </row>
    <row r="2" spans="2:6" s="5" customFormat="1" ht="14.25" customHeight="1">
      <c r="B2" s="144" t="s">
        <v>188</v>
      </c>
      <c r="C2" s="144"/>
      <c r="D2" s="144"/>
      <c r="E2" s="144"/>
      <c r="F2" s="144"/>
    </row>
    <row r="3" spans="2:6" s="5" customFormat="1" ht="14.25" customHeight="1">
      <c r="B3" s="145" t="s">
        <v>189</v>
      </c>
      <c r="C3" s="145"/>
      <c r="D3" s="145"/>
      <c r="E3" s="145"/>
      <c r="F3" s="145"/>
    </row>
    <row r="4" spans="2:6" s="5" customFormat="1" ht="14.25" customHeight="1">
      <c r="B4" s="146" t="s">
        <v>163</v>
      </c>
      <c r="C4" s="146"/>
      <c r="D4" s="146"/>
      <c r="E4" s="146"/>
      <c r="F4" s="146"/>
    </row>
    <row r="5" spans="2:6" ht="15.75" customHeight="1">
      <c r="B5" s="225"/>
      <c r="C5" s="225"/>
      <c r="D5" s="225"/>
      <c r="E5" s="225"/>
      <c r="F5" s="225"/>
    </row>
    <row r="6" spans="2:6" ht="15.75">
      <c r="B6" s="184" t="s">
        <v>197</v>
      </c>
      <c r="C6" s="185"/>
      <c r="D6" s="185"/>
      <c r="E6" s="185"/>
      <c r="F6" s="185"/>
    </row>
    <row r="7" spans="2:6" ht="15" customHeight="1" thickBot="1">
      <c r="B7" s="186"/>
      <c r="C7" s="187"/>
      <c r="D7" s="187"/>
      <c r="E7" s="187"/>
      <c r="F7" s="187"/>
    </row>
    <row r="8" spans="2:6" ht="13.5" customHeight="1" thickBot="1">
      <c r="B8" s="46" t="s">
        <v>4</v>
      </c>
      <c r="C8" s="45" t="s">
        <v>50</v>
      </c>
      <c r="D8" s="45" t="s">
        <v>51</v>
      </c>
      <c r="E8" s="45" t="s">
        <v>52</v>
      </c>
      <c r="F8" s="47" t="s">
        <v>196</v>
      </c>
    </row>
    <row r="9" spans="2:6" ht="12.75" customHeight="1">
      <c r="B9" s="48" t="s">
        <v>95</v>
      </c>
      <c r="C9" s="49">
        <v>1000</v>
      </c>
      <c r="D9" s="49">
        <v>600</v>
      </c>
      <c r="E9" s="49" t="s">
        <v>7</v>
      </c>
      <c r="F9" s="153">
        <v>1701</v>
      </c>
    </row>
    <row r="10" spans="2:6" ht="12.75" customHeight="1">
      <c r="B10" s="50" t="s">
        <v>96</v>
      </c>
      <c r="C10" s="51">
        <v>1000</v>
      </c>
      <c r="D10" s="51">
        <v>500</v>
      </c>
      <c r="E10" s="51" t="s">
        <v>7</v>
      </c>
      <c r="F10" s="154">
        <v>2144</v>
      </c>
    </row>
    <row r="11" spans="2:6" ht="12.75" customHeight="1">
      <c r="B11" s="50" t="s">
        <v>97</v>
      </c>
      <c r="C11" s="51">
        <v>1000</v>
      </c>
      <c r="D11" s="51">
        <v>500</v>
      </c>
      <c r="E11" s="51" t="s">
        <v>7</v>
      </c>
      <c r="F11" s="154">
        <v>2501</v>
      </c>
    </row>
    <row r="12" spans="2:6" ht="12.75" customHeight="1">
      <c r="B12" s="50" t="s">
        <v>98</v>
      </c>
      <c r="C12" s="51">
        <v>1000</v>
      </c>
      <c r="D12" s="51">
        <v>500</v>
      </c>
      <c r="E12" s="51" t="s">
        <v>7</v>
      </c>
      <c r="F12" s="154">
        <v>2858</v>
      </c>
    </row>
    <row r="13" spans="2:6" ht="12.75" customHeight="1">
      <c r="B13" s="50" t="s">
        <v>99</v>
      </c>
      <c r="C13" s="51">
        <v>1000</v>
      </c>
      <c r="D13" s="51">
        <v>500</v>
      </c>
      <c r="E13" s="51" t="s">
        <v>7</v>
      </c>
      <c r="F13" s="154">
        <v>3215</v>
      </c>
    </row>
    <row r="14" spans="2:6" ht="12.75" customHeight="1">
      <c r="B14" s="52" t="s">
        <v>100</v>
      </c>
      <c r="C14" s="51">
        <v>1000</v>
      </c>
      <c r="D14" s="51">
        <v>500</v>
      </c>
      <c r="E14" s="51" t="s">
        <v>7</v>
      </c>
      <c r="F14" s="154">
        <v>3572</v>
      </c>
    </row>
    <row r="15" spans="2:6" ht="12.75" customHeight="1">
      <c r="B15" s="52" t="s">
        <v>101</v>
      </c>
      <c r="C15" s="51">
        <v>1000</v>
      </c>
      <c r="D15" s="51">
        <v>500</v>
      </c>
      <c r="E15" s="51" t="s">
        <v>9</v>
      </c>
      <c r="F15" s="154">
        <v>3930</v>
      </c>
    </row>
    <row r="16" spans="2:6" ht="12.75" customHeight="1">
      <c r="B16" s="52" t="s">
        <v>102</v>
      </c>
      <c r="C16" s="51">
        <v>1000</v>
      </c>
      <c r="D16" s="51">
        <v>500</v>
      </c>
      <c r="E16" s="51" t="s">
        <v>9</v>
      </c>
      <c r="F16" s="155">
        <v>4287</v>
      </c>
    </row>
    <row r="17" spans="2:6" ht="12.75" customHeight="1">
      <c r="B17" s="52" t="s">
        <v>103</v>
      </c>
      <c r="C17" s="51">
        <v>1000</v>
      </c>
      <c r="D17" s="51">
        <v>500</v>
      </c>
      <c r="E17" s="51" t="s">
        <v>9</v>
      </c>
      <c r="F17" s="155">
        <v>4644</v>
      </c>
    </row>
    <row r="18" spans="2:6" ht="13.5" customHeight="1">
      <c r="B18" s="52" t="s">
        <v>104</v>
      </c>
      <c r="C18" s="51">
        <v>1000</v>
      </c>
      <c r="D18" s="51">
        <v>500</v>
      </c>
      <c r="E18" s="51" t="s">
        <v>10</v>
      </c>
      <c r="F18" s="154">
        <v>5002</v>
      </c>
    </row>
    <row r="19" spans="2:6" ht="13.5" customHeight="1">
      <c r="B19" s="52" t="s">
        <v>105</v>
      </c>
      <c r="C19" s="51">
        <v>1000</v>
      </c>
      <c r="D19" s="51">
        <v>500</v>
      </c>
      <c r="E19" s="51" t="s">
        <v>10</v>
      </c>
      <c r="F19" s="154">
        <v>5359</v>
      </c>
    </row>
    <row r="20" spans="2:6" ht="13.5" customHeight="1">
      <c r="B20" s="52" t="s">
        <v>106</v>
      </c>
      <c r="C20" s="51">
        <v>1000</v>
      </c>
      <c r="D20" s="51">
        <v>500</v>
      </c>
      <c r="E20" s="51" t="s">
        <v>8</v>
      </c>
      <c r="F20" s="154">
        <v>5363</v>
      </c>
    </row>
    <row r="21" spans="2:6" ht="13.5" customHeight="1">
      <c r="B21" s="52" t="s">
        <v>107</v>
      </c>
      <c r="C21" s="51">
        <v>1000</v>
      </c>
      <c r="D21" s="51">
        <v>500</v>
      </c>
      <c r="E21" s="51" t="s">
        <v>8</v>
      </c>
      <c r="F21" s="154">
        <v>5716</v>
      </c>
    </row>
    <row r="22" spans="2:6" ht="12.75" customHeight="1">
      <c r="B22" s="52" t="s">
        <v>108</v>
      </c>
      <c r="C22" s="51">
        <v>1000</v>
      </c>
      <c r="D22" s="51">
        <v>500</v>
      </c>
      <c r="E22" s="51" t="s">
        <v>10</v>
      </c>
      <c r="F22" s="154">
        <v>5716</v>
      </c>
    </row>
    <row r="23" spans="2:6" ht="12.75" customHeight="1">
      <c r="B23" s="50" t="s">
        <v>109</v>
      </c>
      <c r="C23" s="51">
        <v>1000</v>
      </c>
      <c r="D23" s="51">
        <v>500</v>
      </c>
      <c r="E23" s="51" t="s">
        <v>8</v>
      </c>
      <c r="F23" s="154">
        <v>6252</v>
      </c>
    </row>
    <row r="24" spans="2:6" ht="12.75" customHeight="1">
      <c r="B24" s="52" t="s">
        <v>110</v>
      </c>
      <c r="C24" s="51">
        <v>1000</v>
      </c>
      <c r="D24" s="51">
        <v>500</v>
      </c>
      <c r="E24" s="51" t="s">
        <v>11</v>
      </c>
      <c r="F24" s="156">
        <v>7962</v>
      </c>
    </row>
    <row r="25" spans="2:6" ht="12.75" customHeight="1">
      <c r="B25" s="52" t="s">
        <v>111</v>
      </c>
      <c r="C25" s="51">
        <v>1000</v>
      </c>
      <c r="D25" s="51">
        <v>500</v>
      </c>
      <c r="E25" s="51" t="s">
        <v>11</v>
      </c>
      <c r="F25" s="156">
        <v>8403</v>
      </c>
    </row>
    <row r="26" spans="2:6" ht="13.5" customHeight="1" thickBot="1">
      <c r="B26" s="53" t="s">
        <v>112</v>
      </c>
      <c r="C26" s="54">
        <v>1000</v>
      </c>
      <c r="D26" s="54">
        <v>500</v>
      </c>
      <c r="E26" s="54" t="s">
        <v>11</v>
      </c>
      <c r="F26" s="157">
        <v>8845</v>
      </c>
    </row>
    <row r="28" spans="2:6" ht="12.75">
      <c r="B28" s="224" t="s">
        <v>32</v>
      </c>
      <c r="C28" s="224"/>
      <c r="D28" s="224"/>
      <c r="E28" s="224"/>
      <c r="F28" s="224"/>
    </row>
  </sheetData>
  <mergeCells count="8">
    <mergeCell ref="B28:F28"/>
    <mergeCell ref="B5:F5"/>
    <mergeCell ref="B6:F6"/>
    <mergeCell ref="B7:F7"/>
    <mergeCell ref="B1:F1"/>
    <mergeCell ref="B2:F2"/>
    <mergeCell ref="B3:F3"/>
    <mergeCell ref="B4:F4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6"/>
  <sheetViews>
    <sheetView workbookViewId="0" topLeftCell="A1">
      <selection activeCell="B1" sqref="B1:D1"/>
    </sheetView>
  </sheetViews>
  <sheetFormatPr defaultColWidth="9.00390625" defaultRowHeight="12.75"/>
  <cols>
    <col min="1" max="1" width="2.875" style="0" customWidth="1"/>
    <col min="2" max="2" width="53.00390625" style="0" bestFit="1" customWidth="1"/>
    <col min="3" max="3" width="28.875" style="0" bestFit="1" customWidth="1"/>
    <col min="4" max="4" width="14.375" style="0" bestFit="1" customWidth="1"/>
    <col min="5" max="5" width="2.125" style="0" customWidth="1"/>
  </cols>
  <sheetData>
    <row r="1" spans="2:4" s="5" customFormat="1" ht="30">
      <c r="B1" s="143" t="s">
        <v>162</v>
      </c>
      <c r="C1" s="143"/>
      <c r="D1" s="143"/>
    </row>
    <row r="2" spans="2:6" s="5" customFormat="1" ht="14.25" customHeight="1">
      <c r="B2" s="144" t="s">
        <v>188</v>
      </c>
      <c r="C2" s="144"/>
      <c r="D2" s="144"/>
      <c r="E2" s="132"/>
      <c r="F2" s="132"/>
    </row>
    <row r="3" spans="2:6" s="5" customFormat="1" ht="14.25" customHeight="1">
      <c r="B3" s="145" t="s">
        <v>189</v>
      </c>
      <c r="C3" s="145"/>
      <c r="D3" s="145"/>
      <c r="E3" s="133"/>
      <c r="F3" s="133"/>
    </row>
    <row r="4" spans="2:4" s="5" customFormat="1" ht="14.25" customHeight="1">
      <c r="B4" s="146" t="s">
        <v>163</v>
      </c>
      <c r="C4" s="146"/>
      <c r="D4" s="146"/>
    </row>
    <row r="5" spans="2:4" ht="39" customHeight="1">
      <c r="B5" s="233"/>
      <c r="C5" s="233"/>
      <c r="D5" s="233"/>
    </row>
    <row r="6" spans="2:4" s="21" customFormat="1" ht="15" customHeight="1">
      <c r="B6" s="232" t="s">
        <v>116</v>
      </c>
      <c r="C6" s="232"/>
      <c r="D6" s="232"/>
    </row>
    <row r="7" s="21" customFormat="1" ht="15" customHeight="1" thickBot="1">
      <c r="B7" s="19"/>
    </row>
    <row r="8" spans="2:4" s="21" customFormat="1" ht="15" customHeight="1" thickBot="1">
      <c r="B8" s="226" t="s">
        <v>117</v>
      </c>
      <c r="C8" s="227"/>
      <c r="D8" s="228"/>
    </row>
    <row r="9" spans="2:4" s="23" customFormat="1" ht="15" customHeight="1" thickBot="1">
      <c r="B9" s="22" t="s">
        <v>118</v>
      </c>
      <c r="C9" s="22" t="s">
        <v>201</v>
      </c>
      <c r="D9" s="22" t="s">
        <v>225</v>
      </c>
    </row>
    <row r="10" spans="2:4" s="24" customFormat="1" ht="15" customHeight="1">
      <c r="B10" s="55" t="s">
        <v>119</v>
      </c>
      <c r="C10" s="56">
        <v>75</v>
      </c>
      <c r="D10" s="61">
        <v>37.95</v>
      </c>
    </row>
    <row r="11" spans="2:4" s="24" customFormat="1" ht="15" customHeight="1">
      <c r="B11" s="57" t="s">
        <v>120</v>
      </c>
      <c r="C11" s="58">
        <v>75</v>
      </c>
      <c r="D11" s="62">
        <v>39.1</v>
      </c>
    </row>
    <row r="12" spans="2:4" s="24" customFormat="1" ht="15" customHeight="1">
      <c r="B12" s="57" t="s">
        <v>121</v>
      </c>
      <c r="C12" s="58">
        <v>75</v>
      </c>
      <c r="D12" s="62">
        <v>44.85</v>
      </c>
    </row>
    <row r="13" spans="2:4" s="24" customFormat="1" ht="15" customHeight="1">
      <c r="B13" s="57" t="s">
        <v>122</v>
      </c>
      <c r="C13" s="58">
        <v>75</v>
      </c>
      <c r="D13" s="62">
        <v>79.35</v>
      </c>
    </row>
    <row r="14" spans="2:4" s="24" customFormat="1" ht="15" customHeight="1">
      <c r="B14" s="57" t="s">
        <v>123</v>
      </c>
      <c r="C14" s="58">
        <v>65</v>
      </c>
      <c r="D14" s="62">
        <v>50.6</v>
      </c>
    </row>
    <row r="15" spans="2:4" s="24" customFormat="1" ht="15" customHeight="1">
      <c r="B15" s="57" t="s">
        <v>124</v>
      </c>
      <c r="C15" s="58">
        <v>75</v>
      </c>
      <c r="D15" s="62">
        <v>90.85</v>
      </c>
    </row>
    <row r="16" spans="2:4" s="24" customFormat="1" ht="15" customHeight="1" thickBot="1">
      <c r="B16" s="59" t="s">
        <v>125</v>
      </c>
      <c r="C16" s="60">
        <v>75</v>
      </c>
      <c r="D16" s="63">
        <v>103.5</v>
      </c>
    </row>
    <row r="17" s="21" customFormat="1" ht="15" customHeight="1" thickBot="1">
      <c r="B17" s="20"/>
    </row>
    <row r="18" spans="2:4" s="21" customFormat="1" ht="15" customHeight="1" thickBot="1">
      <c r="B18" s="229" t="s">
        <v>126</v>
      </c>
      <c r="C18" s="230"/>
      <c r="D18" s="231"/>
    </row>
    <row r="19" spans="2:4" s="23" customFormat="1" ht="15" customHeight="1" thickBot="1">
      <c r="B19" s="22" t="s">
        <v>118</v>
      </c>
      <c r="C19" s="22" t="s">
        <v>201</v>
      </c>
      <c r="D19" s="22" t="s">
        <v>225</v>
      </c>
    </row>
    <row r="20" spans="2:4" s="24" customFormat="1" ht="15" customHeight="1">
      <c r="B20" s="55" t="s">
        <v>127</v>
      </c>
      <c r="C20" s="56">
        <v>75</v>
      </c>
      <c r="D20" s="61">
        <v>54.05</v>
      </c>
    </row>
    <row r="21" spans="2:4" s="24" customFormat="1" ht="15" customHeight="1">
      <c r="B21" s="57" t="s">
        <v>128</v>
      </c>
      <c r="C21" s="58">
        <v>75</v>
      </c>
      <c r="D21" s="62">
        <v>60.95</v>
      </c>
    </row>
    <row r="22" spans="2:4" s="24" customFormat="1" ht="15" customHeight="1" thickBot="1">
      <c r="B22" s="59" t="s">
        <v>129</v>
      </c>
      <c r="C22" s="60">
        <v>75</v>
      </c>
      <c r="D22" s="63">
        <v>77.05</v>
      </c>
    </row>
    <row r="23" s="21" customFormat="1" ht="15" customHeight="1" thickBot="1">
      <c r="B23" s="20"/>
    </row>
    <row r="24" spans="2:4" s="21" customFormat="1" ht="15" customHeight="1" thickBot="1">
      <c r="B24" s="229" t="s">
        <v>130</v>
      </c>
      <c r="C24" s="230"/>
      <c r="D24" s="231"/>
    </row>
    <row r="25" spans="2:4" s="23" customFormat="1" ht="15" customHeight="1" thickBot="1">
      <c r="B25" s="22" t="s">
        <v>118</v>
      </c>
      <c r="C25" s="22" t="s">
        <v>201</v>
      </c>
      <c r="D25" s="22" t="s">
        <v>225</v>
      </c>
    </row>
    <row r="26" spans="2:4" s="24" customFormat="1" ht="15" customHeight="1">
      <c r="B26" s="55" t="s">
        <v>131</v>
      </c>
      <c r="C26" s="56">
        <v>75</v>
      </c>
      <c r="D26" s="61">
        <v>37.95</v>
      </c>
    </row>
    <row r="27" spans="2:4" s="24" customFormat="1" ht="15" customHeight="1">
      <c r="B27" s="57" t="s">
        <v>132</v>
      </c>
      <c r="C27" s="58">
        <v>75</v>
      </c>
      <c r="D27" s="62">
        <v>39.1</v>
      </c>
    </row>
    <row r="28" spans="2:4" s="24" customFormat="1" ht="15" customHeight="1">
      <c r="B28" s="57" t="s">
        <v>133</v>
      </c>
      <c r="C28" s="58">
        <v>75</v>
      </c>
      <c r="D28" s="62">
        <v>44.85</v>
      </c>
    </row>
    <row r="29" spans="2:4" s="24" customFormat="1" ht="15" customHeight="1" thickBot="1">
      <c r="B29" s="59" t="s">
        <v>134</v>
      </c>
      <c r="C29" s="60">
        <v>75</v>
      </c>
      <c r="D29" s="63">
        <v>86.25</v>
      </c>
    </row>
    <row r="30" s="21" customFormat="1" ht="15" customHeight="1" thickBot="1">
      <c r="B30" s="20"/>
    </row>
    <row r="31" spans="2:4" s="21" customFormat="1" ht="15" customHeight="1" thickBot="1">
      <c r="B31" s="229" t="s">
        <v>135</v>
      </c>
      <c r="C31" s="230"/>
      <c r="D31" s="231"/>
    </row>
    <row r="32" spans="2:4" s="23" customFormat="1" ht="15" customHeight="1" thickBot="1">
      <c r="B32" s="22" t="s">
        <v>118</v>
      </c>
      <c r="C32" s="22" t="s">
        <v>202</v>
      </c>
      <c r="D32" s="22" t="s">
        <v>226</v>
      </c>
    </row>
    <row r="33" spans="2:4" s="24" customFormat="1" ht="15" customHeight="1">
      <c r="B33" s="55" t="s">
        <v>136</v>
      </c>
      <c r="C33" s="56">
        <v>45</v>
      </c>
      <c r="D33" s="61">
        <v>20.7</v>
      </c>
    </row>
    <row r="34" spans="2:4" s="24" customFormat="1" ht="15" customHeight="1">
      <c r="B34" s="57" t="s">
        <v>137</v>
      </c>
      <c r="C34" s="58">
        <v>20</v>
      </c>
      <c r="D34" s="62">
        <v>13.8</v>
      </c>
    </row>
    <row r="35" spans="2:4" s="24" customFormat="1" ht="15" customHeight="1" thickBot="1">
      <c r="B35" s="59" t="s">
        <v>138</v>
      </c>
      <c r="C35" s="60">
        <v>50</v>
      </c>
      <c r="D35" s="63">
        <v>8.05</v>
      </c>
    </row>
    <row r="36" s="21" customFormat="1" ht="15" customHeight="1" thickBot="1">
      <c r="B36" s="20"/>
    </row>
    <row r="37" spans="2:4" s="21" customFormat="1" ht="15" customHeight="1" thickBot="1">
      <c r="B37" s="229" t="s">
        <v>139</v>
      </c>
      <c r="C37" s="230"/>
      <c r="D37" s="231"/>
    </row>
    <row r="38" spans="2:4" s="23" customFormat="1" ht="15" customHeight="1" thickBot="1">
      <c r="B38" s="22" t="s">
        <v>118</v>
      </c>
      <c r="C38" s="22" t="s">
        <v>201</v>
      </c>
      <c r="D38" s="22" t="s">
        <v>225</v>
      </c>
    </row>
    <row r="39" spans="2:4" s="24" customFormat="1" ht="15" customHeight="1">
      <c r="B39" s="55" t="s">
        <v>140</v>
      </c>
      <c r="C39" s="56">
        <v>200</v>
      </c>
      <c r="D39" s="61">
        <v>103.5</v>
      </c>
    </row>
    <row r="40" spans="2:4" s="24" customFormat="1" ht="15" customHeight="1">
      <c r="B40" s="57" t="s">
        <v>141</v>
      </c>
      <c r="C40" s="58">
        <v>200</v>
      </c>
      <c r="D40" s="62">
        <v>112.7</v>
      </c>
    </row>
    <row r="41" spans="2:4" s="24" customFormat="1" ht="15" customHeight="1" thickBot="1">
      <c r="B41" s="59" t="s">
        <v>142</v>
      </c>
      <c r="C41" s="60">
        <v>200</v>
      </c>
      <c r="D41" s="63">
        <v>135.7</v>
      </c>
    </row>
    <row r="42" s="21" customFormat="1" ht="15" customHeight="1" thickBot="1">
      <c r="B42" s="20"/>
    </row>
    <row r="43" spans="2:4" s="21" customFormat="1" ht="15" customHeight="1" thickBot="1">
      <c r="B43" s="229" t="s">
        <v>143</v>
      </c>
      <c r="C43" s="230"/>
      <c r="D43" s="231"/>
    </row>
    <row r="44" spans="2:4" s="23" customFormat="1" ht="15" customHeight="1" thickBot="1">
      <c r="B44" s="22" t="s">
        <v>144</v>
      </c>
      <c r="C44" s="22" t="s">
        <v>201</v>
      </c>
      <c r="D44" s="22" t="s">
        <v>225</v>
      </c>
    </row>
    <row r="45" spans="2:4" s="24" customFormat="1" ht="15" customHeight="1">
      <c r="B45" s="55" t="s">
        <v>145</v>
      </c>
      <c r="C45" s="56">
        <v>200</v>
      </c>
      <c r="D45" s="61">
        <v>185.15</v>
      </c>
    </row>
    <row r="46" spans="2:4" s="24" customFormat="1" ht="15" customHeight="1" thickBot="1">
      <c r="B46" s="59" t="s">
        <v>146</v>
      </c>
      <c r="C46" s="60">
        <v>200</v>
      </c>
      <c r="D46" s="63">
        <v>189.75</v>
      </c>
    </row>
    <row r="47" s="21" customFormat="1" ht="15" customHeight="1" thickBot="1">
      <c r="B47" s="20"/>
    </row>
    <row r="48" spans="2:4" s="21" customFormat="1" ht="15" customHeight="1" thickBot="1">
      <c r="B48" s="229" t="s">
        <v>147</v>
      </c>
      <c r="C48" s="230"/>
      <c r="D48" s="231"/>
    </row>
    <row r="49" spans="2:4" s="23" customFormat="1" ht="15" customHeight="1" thickBot="1">
      <c r="B49" s="22" t="s">
        <v>148</v>
      </c>
      <c r="C49" s="22" t="s">
        <v>201</v>
      </c>
      <c r="D49" s="22" t="s">
        <v>225</v>
      </c>
    </row>
    <row r="50" spans="2:4" s="24" customFormat="1" ht="15" customHeight="1">
      <c r="B50" s="64" t="s">
        <v>149</v>
      </c>
      <c r="C50" s="56">
        <v>312</v>
      </c>
      <c r="D50" s="61">
        <v>80.5</v>
      </c>
    </row>
    <row r="51" spans="2:4" s="24" customFormat="1" ht="15" customHeight="1">
      <c r="B51" s="65" t="s">
        <v>150</v>
      </c>
      <c r="C51" s="58">
        <v>312</v>
      </c>
      <c r="D51" s="62">
        <v>150.65</v>
      </c>
    </row>
    <row r="52" spans="2:4" s="24" customFormat="1" ht="15" customHeight="1">
      <c r="B52" s="65" t="s">
        <v>151</v>
      </c>
      <c r="C52" s="58">
        <v>300</v>
      </c>
      <c r="D52" s="62">
        <v>340.4</v>
      </c>
    </row>
    <row r="53" spans="2:4" s="24" customFormat="1" ht="15" customHeight="1" thickBot="1">
      <c r="B53" s="66" t="s">
        <v>152</v>
      </c>
      <c r="C53" s="60">
        <v>300</v>
      </c>
      <c r="D53" s="63">
        <v>408.25</v>
      </c>
    </row>
    <row r="54" s="21" customFormat="1" ht="15" customHeight="1" thickBot="1">
      <c r="B54" s="20"/>
    </row>
    <row r="55" spans="2:4" s="21" customFormat="1" ht="15" customHeight="1" thickBot="1">
      <c r="B55" s="229" t="s">
        <v>153</v>
      </c>
      <c r="C55" s="230"/>
      <c r="D55" s="231"/>
    </row>
    <row r="56" spans="2:4" s="23" customFormat="1" ht="15" customHeight="1" thickBot="1">
      <c r="B56" s="22" t="s">
        <v>154</v>
      </c>
      <c r="C56" s="22" t="s">
        <v>155</v>
      </c>
      <c r="D56" s="22" t="s">
        <v>191</v>
      </c>
    </row>
    <row r="57" spans="2:4" s="24" customFormat="1" ht="15" customHeight="1">
      <c r="B57" s="238" t="s">
        <v>198</v>
      </c>
      <c r="C57" s="70">
        <v>0.6</v>
      </c>
      <c r="D57" s="61">
        <v>2.024</v>
      </c>
    </row>
    <row r="58" spans="2:4" s="24" customFormat="1" ht="15" customHeight="1">
      <c r="B58" s="239"/>
      <c r="C58" s="71">
        <v>0.75</v>
      </c>
      <c r="D58" s="62">
        <v>2.507</v>
      </c>
    </row>
    <row r="59" spans="2:4" s="24" customFormat="1" ht="15" customHeight="1">
      <c r="B59" s="239"/>
      <c r="C59" s="71">
        <v>1</v>
      </c>
      <c r="D59" s="62">
        <v>2.921</v>
      </c>
    </row>
    <row r="60" spans="2:4" s="24" customFormat="1" ht="15" customHeight="1">
      <c r="B60" s="239"/>
      <c r="C60" s="71">
        <v>1.5</v>
      </c>
      <c r="D60" s="62">
        <v>4.3469999999999995</v>
      </c>
    </row>
    <row r="61" spans="2:4" s="24" customFormat="1" ht="15" customHeight="1">
      <c r="B61" s="239"/>
      <c r="C61" s="71">
        <v>2</v>
      </c>
      <c r="D61" s="62">
        <v>5.75</v>
      </c>
    </row>
    <row r="62" spans="2:4" s="24" customFormat="1" ht="15" customHeight="1">
      <c r="B62" s="240"/>
      <c r="C62" s="72">
        <v>2.5</v>
      </c>
      <c r="D62" s="62">
        <v>7.084</v>
      </c>
    </row>
    <row r="63" spans="2:4" s="24" customFormat="1" ht="15" customHeight="1">
      <c r="B63" s="57" t="s">
        <v>156</v>
      </c>
      <c r="C63" s="58" t="s">
        <v>157</v>
      </c>
      <c r="D63" s="62" t="s">
        <v>204</v>
      </c>
    </row>
    <row r="64" spans="2:4" s="24" customFormat="1" ht="15" customHeight="1">
      <c r="B64" s="241" t="s">
        <v>199</v>
      </c>
      <c r="C64" s="67" t="s">
        <v>158</v>
      </c>
      <c r="D64" s="62">
        <v>2.944</v>
      </c>
    </row>
    <row r="65" spans="2:4" s="24" customFormat="1" ht="15" customHeight="1">
      <c r="B65" s="239"/>
      <c r="C65" s="67" t="s">
        <v>159</v>
      </c>
      <c r="D65" s="62">
        <v>3.5189999999999997</v>
      </c>
    </row>
    <row r="66" spans="2:4" s="24" customFormat="1" ht="15" customHeight="1" thickBot="1">
      <c r="B66" s="242"/>
      <c r="C66" s="68" t="s">
        <v>203</v>
      </c>
      <c r="D66" s="63">
        <v>4.577</v>
      </c>
    </row>
    <row r="67" s="21" customFormat="1" ht="15" customHeight="1" thickBot="1">
      <c r="B67" s="20"/>
    </row>
    <row r="68" spans="2:4" s="21" customFormat="1" ht="15" customHeight="1" thickBot="1">
      <c r="B68" s="234" t="s">
        <v>160</v>
      </c>
      <c r="C68" s="230"/>
      <c r="D68" s="231"/>
    </row>
    <row r="69" spans="2:4" s="23" customFormat="1" ht="15" customHeight="1" thickBot="1">
      <c r="B69" s="22" t="s">
        <v>48</v>
      </c>
      <c r="C69" s="22" t="s">
        <v>200</v>
      </c>
      <c r="D69" s="22" t="s">
        <v>191</v>
      </c>
    </row>
    <row r="70" spans="2:4" s="24" customFormat="1" ht="15" customHeight="1">
      <c r="B70" s="235" t="s">
        <v>161</v>
      </c>
      <c r="C70" s="56">
        <v>200</v>
      </c>
      <c r="D70" s="61">
        <v>0.759</v>
      </c>
    </row>
    <row r="71" spans="2:4" s="24" customFormat="1" ht="15" customHeight="1">
      <c r="B71" s="236"/>
      <c r="C71" s="67">
        <v>300</v>
      </c>
      <c r="D71" s="62">
        <v>1.1384999999999998</v>
      </c>
    </row>
    <row r="72" spans="2:4" s="24" customFormat="1" ht="15" customHeight="1">
      <c r="B72" s="236"/>
      <c r="C72" s="67">
        <v>400</v>
      </c>
      <c r="D72" s="62">
        <v>1.5065</v>
      </c>
    </row>
    <row r="73" spans="2:4" s="24" customFormat="1" ht="15" customHeight="1">
      <c r="B73" s="236"/>
      <c r="C73" s="67">
        <v>500</v>
      </c>
      <c r="D73" s="62">
        <v>1.8744999999999998</v>
      </c>
    </row>
    <row r="74" spans="2:4" s="24" customFormat="1" ht="15" customHeight="1" thickBot="1">
      <c r="B74" s="237"/>
      <c r="C74" s="68">
        <v>600</v>
      </c>
      <c r="D74" s="63">
        <v>2.254</v>
      </c>
    </row>
    <row r="76" ht="12.75">
      <c r="B76" s="25"/>
    </row>
  </sheetData>
  <mergeCells count="18">
    <mergeCell ref="B6:D6"/>
    <mergeCell ref="B5:D5"/>
    <mergeCell ref="B68:D68"/>
    <mergeCell ref="B70:B74"/>
    <mergeCell ref="B57:B62"/>
    <mergeCell ref="B64:B66"/>
    <mergeCell ref="B37:D37"/>
    <mergeCell ref="B43:D43"/>
    <mergeCell ref="B48:D48"/>
    <mergeCell ref="B55:D55"/>
    <mergeCell ref="B8:D8"/>
    <mergeCell ref="B18:D18"/>
    <mergeCell ref="B24:D24"/>
    <mergeCell ref="B31:D31"/>
    <mergeCell ref="B1:D1"/>
    <mergeCell ref="B2:D2"/>
    <mergeCell ref="B3:D3"/>
    <mergeCell ref="B4:D4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fitToHeight="2" fitToWidth="1" horizontalDpi="600" verticalDpi="600" orientation="portrait" paperSize="9" scale="98" r:id="rId3"/>
  <ignoredErrors>
    <ignoredError sqref="C63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workbookViewId="0" topLeftCell="A1">
      <selection activeCell="B1" sqref="B1:F1"/>
    </sheetView>
  </sheetViews>
  <sheetFormatPr defaultColWidth="9.00390625" defaultRowHeight="12.75"/>
  <cols>
    <col min="1" max="1" width="2.25390625" style="0" customWidth="1"/>
    <col min="2" max="2" width="58.75390625" style="0" bestFit="1" customWidth="1"/>
    <col min="3" max="3" width="10.375" style="0" bestFit="1" customWidth="1"/>
    <col min="4" max="4" width="13.75390625" style="0" bestFit="1" customWidth="1"/>
    <col min="5" max="5" width="16.75390625" style="0" bestFit="1" customWidth="1"/>
    <col min="6" max="6" width="14.375" style="0" bestFit="1" customWidth="1"/>
    <col min="7" max="7" width="2.375" style="0" customWidth="1"/>
  </cols>
  <sheetData>
    <row r="1" spans="2:6" s="5" customFormat="1" ht="30">
      <c r="B1" s="143" t="s">
        <v>162</v>
      </c>
      <c r="C1" s="143"/>
      <c r="D1" s="143"/>
      <c r="E1" s="143"/>
      <c r="F1" s="143"/>
    </row>
    <row r="2" spans="2:14" s="5" customFormat="1" ht="14.25" customHeight="1">
      <c r="B2" s="144" t="s">
        <v>188</v>
      </c>
      <c r="C2" s="144"/>
      <c r="D2" s="144"/>
      <c r="E2" s="144"/>
      <c r="F2" s="144"/>
      <c r="G2" s="29"/>
      <c r="H2" s="29"/>
      <c r="I2" s="29"/>
      <c r="J2" s="29"/>
      <c r="K2" s="29"/>
      <c r="L2" s="29"/>
      <c r="M2" s="29"/>
      <c r="N2" s="29"/>
    </row>
    <row r="3" spans="2:14" s="5" customFormat="1" ht="14.25" customHeight="1">
      <c r="B3" s="145" t="s">
        <v>189</v>
      </c>
      <c r="C3" s="145"/>
      <c r="D3" s="145"/>
      <c r="E3" s="145"/>
      <c r="F3" s="145"/>
      <c r="G3" s="134"/>
      <c r="H3" s="134"/>
      <c r="I3" s="29"/>
      <c r="J3" s="29"/>
      <c r="K3" s="29"/>
      <c r="L3" s="29"/>
      <c r="M3" s="29"/>
      <c r="N3" s="29"/>
    </row>
    <row r="4" spans="2:6" s="5" customFormat="1" ht="14.25" customHeight="1">
      <c r="B4" s="146" t="s">
        <v>163</v>
      </c>
      <c r="C4" s="146"/>
      <c r="D4" s="146"/>
      <c r="E4" s="146"/>
      <c r="F4" s="146"/>
    </row>
    <row r="5" spans="2:6" ht="37.5" customHeight="1">
      <c r="B5" s="245" t="s">
        <v>192</v>
      </c>
      <c r="C5" s="245"/>
      <c r="D5" s="245"/>
      <c r="E5" s="245"/>
      <c r="F5" s="245"/>
    </row>
    <row r="6" spans="2:6" ht="13.5" customHeight="1">
      <c r="B6" s="30"/>
      <c r="C6" s="30"/>
      <c r="D6" s="30"/>
      <c r="E6" s="30"/>
      <c r="F6" s="30"/>
    </row>
    <row r="7" spans="2:6" ht="13.5" customHeight="1">
      <c r="B7" s="246" t="s">
        <v>116</v>
      </c>
      <c r="C7" s="246"/>
      <c r="D7" s="246"/>
      <c r="E7" s="246"/>
      <c r="F7" s="246"/>
    </row>
    <row r="8" spans="2:6" ht="13.5" customHeight="1" thickBot="1">
      <c r="B8" s="69"/>
      <c r="C8" s="69"/>
      <c r="D8" s="69"/>
      <c r="E8" s="69"/>
      <c r="F8" s="69"/>
    </row>
    <row r="9" spans="2:6" ht="15.75" thickBot="1">
      <c r="B9" s="33" t="s">
        <v>4</v>
      </c>
      <c r="C9" s="33" t="s">
        <v>113</v>
      </c>
      <c r="D9" s="33" t="s">
        <v>42</v>
      </c>
      <c r="E9" s="33" t="s">
        <v>191</v>
      </c>
      <c r="F9" s="33" t="s">
        <v>114</v>
      </c>
    </row>
    <row r="10" spans="2:6" ht="15" customHeight="1">
      <c r="B10" s="247" t="s">
        <v>190</v>
      </c>
      <c r="C10" s="40">
        <v>100</v>
      </c>
      <c r="D10" s="40">
        <v>1500</v>
      </c>
      <c r="E10" s="34">
        <v>1.4</v>
      </c>
      <c r="F10" s="34">
        <v>210</v>
      </c>
    </row>
    <row r="11" spans="2:6" ht="13.5" thickBot="1">
      <c r="B11" s="248"/>
      <c r="C11" s="41">
        <v>50</v>
      </c>
      <c r="D11" s="41">
        <v>1500</v>
      </c>
      <c r="E11" s="35">
        <v>1.4</v>
      </c>
      <c r="F11" s="35">
        <v>105</v>
      </c>
    </row>
    <row r="12" spans="2:6" ht="15" customHeight="1">
      <c r="B12" s="243" t="s">
        <v>193</v>
      </c>
      <c r="C12" s="40">
        <v>100</v>
      </c>
      <c r="D12" s="40">
        <v>1500</v>
      </c>
      <c r="E12" s="34">
        <v>1.4</v>
      </c>
      <c r="F12" s="34">
        <v>210</v>
      </c>
    </row>
    <row r="13" spans="2:6" ht="13.5" thickBot="1">
      <c r="B13" s="244"/>
      <c r="C13" s="41">
        <v>50</v>
      </c>
      <c r="D13" s="41">
        <v>1500</v>
      </c>
      <c r="E13" s="35">
        <v>1.4</v>
      </c>
      <c r="F13" s="35">
        <v>105</v>
      </c>
    </row>
    <row r="14" spans="2:6" ht="15" customHeight="1">
      <c r="B14" s="243" t="s">
        <v>194</v>
      </c>
      <c r="C14" s="42">
        <v>100</v>
      </c>
      <c r="D14" s="42">
        <v>1500</v>
      </c>
      <c r="E14" s="36">
        <v>1.5</v>
      </c>
      <c r="F14" s="36">
        <v>225</v>
      </c>
    </row>
    <row r="15" spans="2:6" ht="13.5" thickBot="1">
      <c r="B15" s="244"/>
      <c r="C15" s="43">
        <v>50</v>
      </c>
      <c r="D15" s="43">
        <v>1500</v>
      </c>
      <c r="E15" s="37">
        <v>1.5</v>
      </c>
      <c r="F15" s="37">
        <v>112.5</v>
      </c>
    </row>
    <row r="16" spans="2:6" ht="15" customHeight="1" thickBot="1">
      <c r="B16" s="31" t="s">
        <v>195</v>
      </c>
      <c r="C16" s="42">
        <v>50</v>
      </c>
      <c r="D16" s="42">
        <v>1500</v>
      </c>
      <c r="E16" s="36">
        <v>2.9</v>
      </c>
      <c r="F16" s="36">
        <v>217.5</v>
      </c>
    </row>
    <row r="17" spans="2:6" ht="15.75" thickBot="1">
      <c r="B17" s="32" t="s">
        <v>115</v>
      </c>
      <c r="C17" s="44"/>
      <c r="D17" s="44"/>
      <c r="E17" s="38">
        <v>2.6</v>
      </c>
      <c r="F17" s="39"/>
    </row>
    <row r="18" spans="3:6" ht="12.75">
      <c r="C18" s="17"/>
      <c r="D18" s="17"/>
      <c r="E18" s="17"/>
      <c r="F18" s="17"/>
    </row>
    <row r="19" spans="2:6" ht="14.25" customHeight="1">
      <c r="B19" s="16"/>
      <c r="C19" s="16"/>
      <c r="D19" s="16"/>
      <c r="E19" s="16"/>
      <c r="F19" s="16"/>
    </row>
    <row r="20" spans="2:6" ht="12.75">
      <c r="B20" s="18"/>
      <c r="C20" s="16"/>
      <c r="D20" s="16"/>
      <c r="E20" s="16"/>
      <c r="F20" s="16"/>
    </row>
    <row r="21" spans="2:6" ht="12.75">
      <c r="B21" s="18"/>
      <c r="C21" s="16"/>
      <c r="D21" s="16"/>
      <c r="E21" s="16"/>
      <c r="F21" s="16"/>
    </row>
    <row r="22" spans="2:6" ht="12.75">
      <c r="B22" s="19"/>
      <c r="C22" s="16"/>
      <c r="D22" s="16"/>
      <c r="E22" s="16"/>
      <c r="F22" s="16"/>
    </row>
  </sheetData>
  <mergeCells count="9">
    <mergeCell ref="B14:B15"/>
    <mergeCell ref="B1:F1"/>
    <mergeCell ref="B2:F2"/>
    <mergeCell ref="B3:F3"/>
    <mergeCell ref="B4:F4"/>
    <mergeCell ref="B5:F5"/>
    <mergeCell ref="B7:F7"/>
    <mergeCell ref="B12:B13"/>
    <mergeCell ref="B10:B11"/>
  </mergeCells>
  <hyperlinks>
    <hyperlink ref="B4" r:id="rId1" display="mos-story@mail.ru"/>
  </hyperlinks>
  <printOptions horizontalCentered="1"/>
  <pageMargins left="0.7874015748031497" right="0.1968503937007874" top="0.1968503937007874" bottom="0.1968503937007874" header="0" footer="0"/>
  <pageSetup fitToHeight="1" fitToWidth="1" horizontalDpi="600" verticalDpi="6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Kors Kant Evin aka iolaus or Belthazor</cp:lastModifiedBy>
  <cp:lastPrinted>2007-05-30T09:13:32Z</cp:lastPrinted>
  <dcterms:created xsi:type="dcterms:W3CDTF">2004-05-27T10:03:56Z</dcterms:created>
  <dcterms:modified xsi:type="dcterms:W3CDTF">2007-05-30T10:01:25Z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